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Specializált gép- és járműgyártás\Hibrid és elekt_gjm-mechat\"/>
    </mc:Choice>
  </mc:AlternateContent>
  <xr:revisionPtr revIDLastSave="0" documentId="8_{E9DFCC42-DF0D-4DCA-9CD1-F3BED715A919}" xr6:coauthVersionLast="47" xr6:coauthVersionMax="47" xr10:uidLastSave="{00000000-0000-0000-0000-000000000000}"/>
  <bookViews>
    <workbookView xWindow="570" yWindow="4605" windowWidth="21600" windowHeight="11505" xr2:uid="{00000000-000D-0000-FFFF-FFFF00000000}"/>
  </bookViews>
  <sheets>
    <sheet name="6.2" sheetId="1" r:id="rId1"/>
    <sheet name="6.3" sheetId="2" r:id="rId2"/>
  </sheets>
  <definedNames>
    <definedName name="_xlnm._FilterDatabase" localSheetId="0" hidden="1">'6.2'!$A$1:$H$410</definedName>
    <definedName name="_xlnm._FilterDatabase" localSheetId="1" hidden="1">'6.3'!$A$1:$H$1043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H13" i="2"/>
  <c r="H19" i="2"/>
  <c r="H23" i="2"/>
  <c r="H31" i="2"/>
  <c r="H58" i="2"/>
  <c r="H82" i="2"/>
  <c r="H88" i="2"/>
  <c r="H111" i="2"/>
  <c r="H146" i="2"/>
  <c r="H176" i="2"/>
  <c r="H197" i="2"/>
  <c r="H218" i="2"/>
  <c r="H240" i="2"/>
  <c r="H260" i="2"/>
  <c r="H280" i="2"/>
  <c r="H303" i="2"/>
  <c r="H327" i="2"/>
  <c r="H347" i="2"/>
  <c r="H367" i="2"/>
  <c r="H381" i="2"/>
  <c r="H391" i="2"/>
  <c r="H397" i="2"/>
  <c r="H426" i="2"/>
  <c r="H440" i="2"/>
  <c r="H455" i="2"/>
  <c r="H465" i="2"/>
  <c r="H473" i="2"/>
  <c r="H492" i="2"/>
  <c r="H512" i="2"/>
  <c r="H519" i="2"/>
  <c r="H523" i="2"/>
  <c r="H531" i="2"/>
  <c r="H538" i="2"/>
  <c r="H544" i="2"/>
  <c r="H551" i="2"/>
  <c r="H557" i="2"/>
  <c r="H562" i="2"/>
  <c r="H578" i="2"/>
  <c r="H586" i="2"/>
  <c r="H597" i="2"/>
  <c r="H608" i="2"/>
  <c r="H612" i="2"/>
  <c r="H627" i="2"/>
  <c r="H643" i="2"/>
  <c r="H658" i="2"/>
  <c r="H671" i="2"/>
  <c r="H683" i="2"/>
  <c r="H694" i="2"/>
  <c r="H702" i="2"/>
  <c r="F704" i="2"/>
  <c r="H37" i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<sst xmlns="http://schemas.openxmlformats.org/spreadsheetml/2006/main" count="1114" uniqueCount="484">
  <si>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</si>
  <si>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</si>
  <si>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</si>
  <si>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</si>
  <si>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</si>
  <si>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</si>
  <si>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</si>
  <si>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</si>
  <si>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</si>
  <si>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</si>
  <si>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</si>
  <si>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</si>
  <si>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</si>
  <si>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</si>
  <si>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</si>
  <si>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</si>
  <si>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</si>
  <si>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</si>
  <si>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</si>
  <si>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</si>
  <si>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</si>
  <si>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</si>
  <si>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</si>
  <si>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</si>
  <si>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</si>
  <si>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</si>
  <si>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</si>
  <si>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</si>
  <si>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</si>
  <si>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</si>
  <si>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</si>
  <si>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</si>
  <si>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</si>
  <si>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</si>
  <si>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</si>
  <si>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</si>
  <si>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</si>
  <si>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</si>
  <si>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</si>
  <si>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</si>
  <si>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</si>
  <si>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</si>
  <si>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</si>
  <si>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</si>
  <si>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</si>
  <si>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</si>
  <si>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</si>
  <si>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</si>
  <si>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</si>
  <si>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</si>
  <si>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</si>
  <si>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</si>
  <si>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</si>
  <si>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</si>
  <si>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</si>
  <si>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</si>
  <si>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</si>
  <si>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</si>
  <si>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</si>
  <si>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</si>
  <si>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</si>
  <si>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</si>
  <si>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</si>
  <si>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</si>
  <si>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</si>
  <si>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</si>
  <si>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</si>
  <si>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</si>
  <si>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</si>
  <si>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</si>
  <si>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</si>
  <si>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</si>
  <si>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</si>
  <si>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</si>
  <si>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</si>
  <si>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</si>
  <si>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</si>
  <si>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</si>
  <si>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</si>
  <si>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</si>
  <si>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</si>
  <si>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</si>
  <si>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</si>
  <si>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</si>
  <si>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</si>
  <si>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</si>
  <si>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</si>
  <si>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 xml:space="preserve">"C" 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</si>
  <si>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12 óra</t>
    </r>
  </si>
  <si>
    <t>Magasfeszültségű rendszerek kezelése és biztonságos karbantartása
A tanulók nagyfeszültségű rendszerrel rendelkező jármű feszültségmentesítését, hibafeltárását és egyszerűbb javítását hajtják végre, szigorúan a vonatkozó gyártói és jogszabályi előírásokat követve. A projektek során elvégzik a munkaterület biztonságos előkészítését, használják a szükséges egyéni védőeszközöket és alkalmazzák a magasfeszültségű rendszerekre vonatkozó munkavédelmi gyakorlatokat. A tevékenységek célja, hogy a tanulók gyakorlati és szabályismereti szinten is elsajátítsák a magasfeszültségű járművek kezelésének alapjait.
Projekthelyzetek
A műhelybe hibás hibrid jármű érkezik, amelynek magasfeszültségű hajtásláncával kapcsolatos hibát jelzett a rendszer. Az oktató előkészített munkalap és járműdokumentáció alapján adja ki a feladatokat. A tanulók a szabályos feszültségmentesítési eljárást követik, majd egy egyszerűbb hibát keresnek meg és javítanak ki a hajtáslánc vagy töltőrendszer elemein. A projektek végén ellenőrzik a rendszer visszaállítását, dokumentálnak és röviden értékelik a biztonsági szempontokat.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</si>
  <si>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"B"</t>
    </r>
  </si>
  <si>
    <r>
      <t xml:space="preserve">időkeret: 
</t>
    </r>
    <r>
      <rPr>
        <sz val="11"/>
        <color theme="1"/>
        <rFont val="Franklin Gothic Book"/>
        <family val="2"/>
        <charset val="238"/>
      </rPr>
      <t>8 óra</t>
    </r>
  </si>
  <si>
    <t>Dokumentálj, rendelj, kövess!
A tanulók járműjavításhoz kapcsolódó adminisztratív és logisztikai projekteket hajtanak végre. A hibafelmérést követően összeállítják a szükséges alkatrészek és anyagok listáját, kiválasztanak alternatív beszerzési lehetőségeket, és kitöltik a munkavégzéshez szükséges dokumentumokat. A projektek célja, hogy a tanulók megértsék az adminisztráció és logisztika szerepét a járműmechatronikai munkafolyamatokban, és képessé váljanak szabályszerű, pontos munkavégzésre e területeken is.
Projekthelyzetek
Az oktató hibalistával és egy tényleges járműtípussal kapcsolatos javítási igényt ad a tanulóknak. A tanulók feladata, hogy meghatározzák az ehhez szükséges alkatrészeket, alternatív beszerzési forrásokat azonosítsanak (akár online adatbázisban), és kitöltsék a munkavégzéshez szükséges digitális vagy papíralapú dokumentumokat. Emellett röviden mutassák be, hogyan tartják nyilván és követik nyomon a beszerzés és javítási folyamat adminisztratív elemeit.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</si>
  <si>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</t>
    </r>
  </si>
  <si>
    <t>Munkaterület kialakítása, védelme és szabálykövetés a javítás során
A tanulók valós vagy szimulált szerelési helyzethez kapcsolódóan előkészítik a járműjavításhoz szükséges munkateret, figyelembe véve a munkavédelmi és környezetvédelmi előírásokat. A projektek során azonosítják a potenciális veszélyforrásokat, állapotmegóvó védelmeket alkalmaznak, és dokumentálják a munkakörnyezet megfelelőségét. Cél, hogy a tanulók képesek legyenek szabályozott, biztonságos környezetben önálló munkavégzésre, miközben kiemelten ügyelnek a saját és mások testi épségére, valamint az eszközök épségére.
Projekthelyzetek:
A tanulók járműveken javításokat végeznek. A javítások előtt fel kell mérniük és biztosítaniuk kell a munkaterület fizikai, műszaki és szabályozási megfelelőségét: használják az állapotmegóvó eszközöket (kormányvédő, ülésfólia, burkolatok), kialakítják a munkatér fizikai védelmét, megjelölik a veszélyzónákat, és dokumentálják az elvégzett biztonsági intézkedéseket. Az oktató szúrópróbaszerűen kérdésekkel ellenőrzi a szabályismeretet.</t>
  </si>
  <si>
    <t>Szakirányú oktatás összes óraszáma: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</si>
  <si>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szimulált helyzetben vesznek részt, amelyben egy villamos hajtású jármű meghibásodás miatt nem mozdítható. A projektek során megismerik a jármű mentési protokollját, biztonságos szétkapcsolását, a hajtáslánc deaktiválásának lépéseit, és a gyártó által javasolt vontatási, mozgatási megoldásokat. A cél, hogy önállóan és felelősségteljesen tudjanak cselekedni vészhelyzet vagy meghibásodás esetén, akár valós szervizkörnyezetben.</t>
    </r>
  </si>
  <si>
    <t>HV-töltőberendezések és töltési eljárások</t>
  </si>
  <si>
    <t>Alternatív hajtóanyagok és tárolásuk</t>
  </si>
  <si>
    <t>Elektrokémiai energiatárolók</t>
  </si>
  <si>
    <t>Hajtóanyagok és energiatárolók</t>
  </si>
  <si>
    <t>Teendők mentés esetén</t>
  </si>
  <si>
    <t>Alternatív járműhajtás biztonságtechnikája</t>
  </si>
  <si>
    <t>Szaktudására alapozva, vagy a gépjármű kezelési útmutatója alapján dönti el a jármű biztonságos mozgatásának módját.</t>
  </si>
  <si>
    <t>Figyelembe veszi a járművek nem megfelelő mozgatásával járó veszélyeket. Ennek ismerete alapján végzi a munkáját.</t>
  </si>
  <si>
    <t>Ismeri a mozgásképtelen villamos hajtású járművek mentésével, mozgatásával kapcsolatos tudnivalókat.</t>
  </si>
  <si>
    <t>Mozgásképtelen villamos hajtású autók mentésében részt vesz.</t>
  </si>
  <si>
    <t>"D"
Magasfeszültségű töltési rendszerek és energiatárolók kezelése
(34; 47; 48; 49; 50.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</si>
  <si>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hibás vagy kiöregedett nagyfeszültségű akkumulátor állapotát vizsgálják meg. A projektek során elvégzik a szükséges szemrevételezést, diagnosztikai méréseket, és dokumentálják az akkumulátor fizikai és elektromos állapotát. A biztonsági szabályok betartása mellett döntést hoznak a tárolás, javítás vagy selejtezés lehetőségeiről. A projektek célja a biztonságtudatosság erősítése és a jogszabályok, gyártói előírások gyakorlati alkalmazása.</t>
    </r>
  </si>
  <si>
    <t>Elektromos hajtású járművek</t>
  </si>
  <si>
    <t>Hibrid járművek villamos rendszerei</t>
  </si>
  <si>
    <t>Hibrid hajtású járművek</t>
  </si>
  <si>
    <t>Alternatív tüzelőanyagok és jellemzőik</t>
  </si>
  <si>
    <t>Alternatív gépjárműhajtások</t>
  </si>
  <si>
    <t>A nagyfeszültségű akkumulátorok tárolásánál és kezelésénél a gyártói és törvényi utasításokat betartva cselekszik.</t>
  </si>
  <si>
    <t>Kiemelten fontosnak tartja a nagyfeszültségű akkumulátorok megfelelő állapotának meglétét, tárolásának és szállításának helyességét.</t>
  </si>
  <si>
    <t>Ismeri a nagyfeszültségű akkumulátorok kezelésére és tárolására vonatkozó előírásokat. Szemrevételezéssel és villamos méréssel megvizsgálja az állapotának megfelelőségét, sérülésmentességét.</t>
  </si>
  <si>
    <t>Nagyfeszültségű energiatárolókat (nagyfeszültségű akkumulátorok) kezel, tárol, selejtez, állapotukat ellenőrzi.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</si>
  <si>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nagyfeszültségű jármű hálózatról történő töltését végzik el szimulált vagy valós környezetben. A projektek során kiválasztják a megfelelő töltési módot (AC vagy DC), előkészítik a járművet és a töltőberendezést, majd biztonságos módon végrehajtják a töltési folyamatot. Emellett figyelmet fordítanak az energiaforrás típusára (hálózati vagy megújuló) és a töltési idő optimalizálására is. A projektek célja a szabálykövetés és a felelősségteljes rendszerkezelés fejlesztése.</t>
    </r>
  </si>
  <si>
    <t>Nagyfeszültségű villamos berendezések</t>
  </si>
  <si>
    <t>Nagyfeszültségű hálózatok</t>
  </si>
  <si>
    <t>Típusismeret</t>
  </si>
  <si>
    <t>Hibrid- és elektromos hajtás elektromos főegységei</t>
  </si>
  <si>
    <t>Hibrid- és elektromos járműhajtás</t>
  </si>
  <si>
    <t>A jármű kezelési útmutatója alapján használja a járműhöz tartozó töltőeszközöket.</t>
  </si>
  <si>
    <t>Törekszik a megfelelő töltési eljárás kiválasztására. Figyelembe veszi a különböző megújuló energiaforrások lehetőségét is.</t>
  </si>
  <si>
    <t>Ismeri a hálózati feszültségről tölthető járművek töltőberendezéseit, megfelelő működtetésüket ellenőrzi, beállítja.</t>
  </si>
  <si>
    <t>Nagyfeszültségű jármű töltőrendszert kezel, működtet.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</si>
  <si>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hibrid vagy tisztán elektromos jármű töltőrendszerét vizsgálják meg. A projektek során ellenőrzik a töltőcsatlakozók, kábelek, töltésvezérlő modulok épségét, illetve beazonosítanak egyszerűbb hibákat (pl. érintkezési hiba, szoftveres beállítási hiba). A tanulók megtanulják értelmezni a gyártói dokumentációt és a megfelelő biztonsági szabályokat betartva hajtják végre a vizsgálatot és a szükséges beavatkozásokat.</t>
    </r>
  </si>
  <si>
    <t>Nagyfeszültségű méréstechnika</t>
  </si>
  <si>
    <t>A gyártói vagy munkautasítások és a biztonsági szabályok pontos betartása mellett a legjobb szakmai tudását hasznosítja a probléma elhárítására.</t>
  </si>
  <si>
    <t>A magasfeszültséggel járó nagy kockázatot szem előtt tartva, kiemelt figyelemmel végzi a munkálatot a járművön.</t>
  </si>
  <si>
    <t>Teljeskörűen ismeri a jármű magasfeszültségű töltési rendszereit, valamint a hozzájuk tartozó részegységek felépítését, működését és az egyszerűbb hibák javításának módját.</t>
  </si>
  <si>
    <t>A jármű 48V feletti töltési rendszereit és részegységeit beállítja, ellenőrzi, cseréli. Egyszerűbb hibáit javítja.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</si>
  <si>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projektek során a tanulók egy 48V feletti feszültségtartományba eső rendszer (pl. plug-in hibrid vagy tisztán elektromos jármű HV-rendszere) kisebb hibáját javítják. A projektek célja, hogy a tanulók feszültségmentesítést követően biztonságos eljárásrend mellett diagnosztizálják a problémát, majd beállítást, cserefolyamatot végezzenek, például relé, feszültségérzékelő, biztosíték vagy kábelcsoport tekintetében. A projektek során kiemelt szerepet kap a biztonság, a szabálykövetés és a dokumentációk alapján történő önálló munkavégzés.</t>
    </r>
  </si>
  <si>
    <t>Nagyfeszültségű hálózatok alapjai</t>
  </si>
  <si>
    <t>Hibrid- és elektromos hajtás típusismeret</t>
  </si>
  <si>
    <t>Tüzelőanyag-cellás hibridhajtás</t>
  </si>
  <si>
    <t>Hibrid- és elektromos hajtás fékezése</t>
  </si>
  <si>
    <t>Hibrid- és elektromos hajtás erőátvitele</t>
  </si>
  <si>
    <t xml:space="preserve">Hibridhajtás ICE motortechnikája </t>
  </si>
  <si>
    <t>Hibrid- és elektromos hajtás elektromos
főegységei</t>
  </si>
  <si>
    <t>ADAS</t>
  </si>
  <si>
    <t>Hibrid hajtási rendszerek és hajtási módok</t>
  </si>
  <si>
    <t>Teljeskörűen ismeri a jármű magasfeszültségű rendszereit, valamint a hozzájuk tartozó részegységek felépítését, működését és az egyszerűbb hibák javításának módját.</t>
  </si>
  <si>
    <t>A jármű 48V feletti rendszereit és részegységeit beállítja, ellenőrzi, cseréli. Egyszerűbb hibáit javítja.</t>
  </si>
  <si>
    <t>"C" 
Magasfeszültségű rendszerek működtetése, javítása
(10; 11; 44; 45; 46.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</si>
  <si>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olyan projektfeladatokat végeznek, amelyben egy hibrid vagy tisztán elektromos hajtású járműnél a hajtásrendszerhez tartozó komponenseket (pl. inverter, villanymotor, kábelcsatlakozók) ellenőrzik és kisebb hibákat (kontakt-, csatlakozási, rögzítési problémák) javítanak. A projektek során a tanulók nagyfeszültségű rendszerekre vonatkozó munkavédelmi előírások betartásával dolgoznak, és munkájukhoz gyártói adatbázist, diagnosztikai eszközt is használnak.</t>
    </r>
  </si>
  <si>
    <t>Teljeskörűen ismeri a jármű villamos hajtás rendszereit, valamint a hozzájuk tartozó részegységek felépítését, működését és az egyszerűbb hibák javításának módját.</t>
  </si>
  <si>
    <t>A jármű villamos hajtás rendszereit és részegységeit beállítja, ellenőrzi, cseréli. Egyszerűbb hibáit javítja.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</si>
  <si>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hibrid vagy elektromos jármű feszültségátalakító rendszerének hibáját vizsgálják. A projektek során az adott berendezés diagnosztikai vizsgálatát végzik el, méréseket végeznek, ellenőrzik az áramellátás folyamatát, és megállapítják az esetleges meghibásodás okát. Ezután elvégzik a hiba elhárítását (pl. csatlakozó vagy szenzor cseréje). A projektek során kiemelten figyelnek a magasfeszültségű rendszerek biztonságos kezelésére és a megfelelő munkavédelmi előírások betartására.</t>
    </r>
  </si>
  <si>
    <t>Teljeskörűen ismeri a jármű feszültségátalakító rendszereit, valamint a hozzájuk tartozó részegységek felépítését, működését és az egyszerűbb hibák javításának módját.</t>
  </si>
  <si>
    <t>A jármű feszültségátalakító rendszereit és részegységeit beállítja, ellenőrzi, cseréli. Egyszerűbb hibáit javítja.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</si>
  <si>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járművezetéstámogató rendszer (pl. sávelhagyás-jelző vagy tolatóradar) hibájának feltárását és javítását végzik el. A projektek során a tanulók diagnosztikai eszközökkel beazonosítják a hibás alkatrészt vagy kommunikációs zavart, megvizsgálják a vezérlőegység, szenzorok és jeladók működését, majd elvégzik a szükséges javítást vagy cserét. A zárásban újrakalibrálják a rendszert és próbautat hajtanak végre, különös figyelemmel a rendszer megfelelő működésére.</t>
    </r>
  </si>
  <si>
    <t>Vezetőtámogató rendszerek</t>
  </si>
  <si>
    <t>Gépjármű-informatikai rendszerek</t>
  </si>
  <si>
    <t>Felelősségének teljes tudatában végzi a járművön végzett bárminemű javítást vagy beállítást, szükség szerint munkautasítás alapján vagy mérő-, ellenőrző- és beállító berendezés használatával.</t>
  </si>
  <si>
    <t>A biztonságos munkavégzés mellett szabálykövetően és a fenntarthatósági szempontokat figyelembevéve végzi a munkáját.   Szem előtt tartja a biztonságos működésért felelős felszereltségek nagyfokú odafigyeléssel történő javítását.</t>
  </si>
  <si>
    <t>Mélyrehatóan és teljeskörűen ismeri a járművek vezetéstámogató rendszereit, valamint a hozzájuk tartozó részegységek felépítését, működését és javításának módját.</t>
  </si>
  <si>
    <t>A jármű vezetéstámogató rendszereit és részegységeit javítja, beállítja, ellenőrzi, cseréli.</t>
  </si>
  <si>
    <t>"G"
Hagyományos járműrendszerek szerelése
(6; 28; 35; 36; 37; 38; 39; 40; 41; 42; 43.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</si>
  <si>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nem megfelelő hőkomfortot biztosító jármű hűtő/fűtő rendszerének hibafeltárását végzik. A projektek során megvizsgálják a rendszer nyomását, szivárgásvizsgálatot, érzékelők, ventilátorok, szelepek működését ellenőrzik, majd a hibás alkatrészt cserélik. A befejező lépésben újratöltik a rendszert (megfelelő végzettséggel rendelkező oktató vezérletével), elvégzik a működésellenőrzést és dokumentálják a beavatkozást. A projektek során külön figyelmet fordítanak a környezetvédelmi előírások (pl. hűtőközeg-kezelés) betartására.</t>
    </r>
  </si>
  <si>
    <t>Hűtőköröket, állít össze, szerel, karbantart</t>
  </si>
  <si>
    <t>Természetes és mesterséges hűtőközegek és hűtőgépolajok</t>
  </si>
  <si>
    <t>Klímatechnikai ismeretek</t>
  </si>
  <si>
    <t>A hibrid és elektromos hajtás elektromos főegységei</t>
  </si>
  <si>
    <t>Hibrid és elektromos járműhajtás</t>
  </si>
  <si>
    <t>Egyenáramú villamos gépek</t>
  </si>
  <si>
    <t>Az elektromos hajtás alapjai</t>
  </si>
  <si>
    <t>Motor- és egyéb irányító rendszerek</t>
  </si>
  <si>
    <t>Gépjármű-villamosság és -elektronika</t>
  </si>
  <si>
    <t>Mélyrehatóan és teljeskörűen ismeri a járművek hűtő/fűtő rendszerét, valamint a hozzájuk tartozó részegységek felépítését, működését és javításának módját.</t>
  </si>
  <si>
    <t>A jármű hűtő/fűtő (klimatizáló) rendszerét és részegységeit javítja, beállítja, ellenőrzi, cseréli.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</si>
  <si>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hálózati kommunikációs hibát (pl. CAN-busz hiba, nem működő szenzoradat-átvitel) kapnak szimulált vagy valós formában. A projektek során hálózati topológiai ismereteikre támaszkodva kiolvassák a hibakódokat, elvégzik a méréseket, majd azonosítják a hibás részegységet vagy vezetékszakaszt. A cél a kommunikációs lánc helyreállítása és a rendszer működésének ellenőrzése diagnosztikai eszközökkel. A projektek során különös hangsúlyt kap a rendszer felépítésének ismerete és az adatbiztonság.</t>
    </r>
  </si>
  <si>
    <t>Szakmai számítások</t>
  </si>
  <si>
    <t>A gépjármű villamos hálózata</t>
  </si>
  <si>
    <t>Multimédiás buszrendszerek</t>
  </si>
  <si>
    <t>LIN és más buszrendszerek</t>
  </si>
  <si>
    <t>CAN-busz-hálózatok</t>
  </si>
  <si>
    <t>A digitális adatátvitel alapjai</t>
  </si>
  <si>
    <t>Mélyrehatóan és teljeskörűen ismeri a járművek kommunikációs rendszerét, valamint a hozzájuk tartozó részegységek felépítését, működését és javításának módját.</t>
  </si>
  <si>
    <t>A jármű kommunikációs rendszerét és részegységeit javítja, beállítja, ellenőrzi, cseréli.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</si>
  <si>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az indítási nehézségek vagy teljesítménycsökkenés alapján kapnak egy valós vagy szimulált hibát. A projektek célja az üzemanyagrendszer diagnosztikája (pl. szűrők eltömődése, nyomásproblémák, szenzorhibák), majd a hibás alkatrész (üzemanyagszivattyú, injektor, nyomásszabályzó) javítása vagy cseréje. A tanulók figyelembe veszik a gyári dokumentációkat és a környezetvédelmi szempontokat is (pl. üzemanyag szivárgás, égésteljesítmény optimalizálása).</t>
    </r>
  </si>
  <si>
    <t>Gázbiztonsági előírások</t>
  </si>
  <si>
    <t xml:space="preserve">Tüzelőanyag-ellátó rendszer </t>
  </si>
  <si>
    <t>Gázüzemű gépjárműtechnika</t>
  </si>
  <si>
    <t>Dízelmotorok szerkezete és működése</t>
  </si>
  <si>
    <t>Benzinmotorok szerkezete és működése</t>
  </si>
  <si>
    <t>Gépjármű-szerkezettan</t>
  </si>
  <si>
    <t>Mélyrehatóan és teljeskörűen ismeri a járművek üzemanyag rendszerét, valamint a hozzájuk tartozó részegységek felépítését, működését és javításának módját.</t>
  </si>
  <si>
    <t>A jármű üzemanyag rendszerét és részegységeit javítja, beállítja, ellenőrzi, cseréli.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</si>
  <si>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egy villamossági problémát (például világítási hiba, ablaktörlő működési rendellenesség, stb.) kapnak kiindulópontként. A projektek során kapcsolási rajz alapján meghatározzák a hibaforrást, majd a megfelelő biztosíték, relé, kapcsoló vagy kábel szakszerű ellenőrzését és szükség esetén cseréjét végzik el. A tanulók mérőeszközökkel, adatbázis-támogatással dolgoznak, miközben elsajátítják az alacsony feszültségű rendszerek biztonságos kezelését és a precíz szerelési gyakorlatokat.</t>
    </r>
  </si>
  <si>
    <t>Világító- és jelzőberendezések</t>
  </si>
  <si>
    <t>Gyújtóberendezések, indítássegélyek</t>
  </si>
  <si>
    <t>Indítómotorok</t>
  </si>
  <si>
    <t>Váltakozó áramú generátorok</t>
  </si>
  <si>
    <t>Gépjármű-indítóakkumulátorok</t>
  </si>
  <si>
    <t>Mélyrehatóan és teljeskörűen ismeri a járművek alacsony feszültségű villamos rendszerét, valamint a hozzájuk tartozó részegységek felépítését, működését és javításának módját.</t>
  </si>
  <si>
    <t>A jármű alacsony feszültségű villamossági rendszerét és részegységeit javítja, beállítja, ellenőrzi, cseréli.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</si>
  <si>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projektek során a tanulók gyenge fékhatás vagy rendellenes fékzaj okát tárják fel és javítják. A munkafolyamat részeként ellenőrzik a fékbetétek és féktárcsák állapotát, mérik a fékfolyadék forráspontját és átnézik a fékvezetékek állapotát. A feltárt hibás alkatrészeket szakszerűen cserélik, majd fékpróbát végeznek (szükség esetén görgős próbapadon). A cél, hogy a tanulók gyakorolják a fékrendszer javítási műveleteit, és tudatosan figyeljenek a biztonságos működésre.</t>
    </r>
  </si>
  <si>
    <t>Fékek, kerekek és gumiabroncsok</t>
  </si>
  <si>
    <t>Mélyrehatóan és teljeskörűen ismeri a járművek fékrendszerét, valamint a hozzájuk tartozó részegységek felépítését, működését és javításának módját.</t>
  </si>
  <si>
    <t>A jármű fékrendszerét és részegységeit javítja, beállítja, ellenőrzi, cseréli.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</si>
  <si>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futóműhiba alapján (pl. kormányzási instabilitás, nem egyenletes gumikopás) végzett szervizmunkát gyakorolnak. A projektekben az adott jármű futóműrendszerének főbb elemeit beazonosítják, majd egy hibás alkatrészt (pl. gömbfejet, lengőkart vagy lengéscsillapítót) kiszerelnek és cserélnek. Az összeszerelést követően futómű-ellenőrzést végeznek, szükség szerint beállítanak (pl. kerékösszetartás). A cél a futóműhöz tartozó javítási és beállítási műveletek szakszerű végrehajtása és azok ellenőrzése.</t>
    </r>
  </si>
  <si>
    <t>Kormányzás</t>
  </si>
  <si>
    <t>Rugózás és kerékfelfüggesztés</t>
  </si>
  <si>
    <t>Mélyrehatóan és teljeskörűen ismeri a járművek futóművét, valamint a hozzájuk tartozó részegységek felépítését, működését és javításának módját.</t>
  </si>
  <si>
    <t>A jármű futóművét és részegységeit javítja, beállítja, ellenőrzi, cseréli.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</si>
  <si>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projektek típushiba alapján meghibásodott erőátviteli egység (például tengelykapcsoló, váltó vagy differenciálmű) szakszerű javítására fókuszálnak. A tanulók először megbeszélik az adott egység szerepét a hajtásláncban, majd ellenőrzik a működését. A bontás során dokumentálják a hibajelenséget, majd a megfelelő új alkatrészt kiválasztva összeszerelik és beállítják az egységet. A funkciópróba és visszaellenőrzés után értékelik saját munkájukat. A projektek célja, hogy a tanulók megtanulják a precíz és felelős javítást, valamint a biztonságos és fenntartható szerelési eljárások alkalmazását.</t>
    </r>
  </si>
  <si>
    <t>Közlőművek, tengelyhajtás, differenciálmű</t>
  </si>
  <si>
    <t>Nyomatékváltó</t>
  </si>
  <si>
    <t>Tengelykapcsoló</t>
  </si>
  <si>
    <t>Mélyrehatóan és teljeskörűen ismeri a járművek erőátviteli rendszerét, valamint a hozzájuk tartozó részegységek felépítését, működését és javításának módját.</t>
  </si>
  <si>
    <t>A jármű erőátviteli rendszerét és részegységeit javítja, beállítja, ellenőrzi, cseréli.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</si>
  <si>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meghibásodott jármű belsőégésű motorrjának diagnosztikáját és javítását végzik el oktatói felügyelettel. A projektek során vizsgálatot végeznek a motor alapvető működésére, majd dokumentált utasítás alapján részegységeket (pl. gyújtásrendszer, befecskendezés, vezérmű) cserélnek vagy beállítanak. A javítás után próbajáratot és funkcióvizsgálatot végeznek, az eredményt értékelik. A cél, hogy a tanulók a motor működésének elvét, a rendszer szintű hibaelemzést és a beavatkozás szabályos módját gyakorolják – biztonsági és környezeti szempontokat is figyelembe véve.</t>
    </r>
  </si>
  <si>
    <t>Mélyrehatóan és teljeskörűen ismeri a járművek belsőégésű motorjainak, valamint a hozzájuk tartozó részegységeknek felépítését, működését és javításának módját.</t>
  </si>
  <si>
    <t>A jármű belsőégésű motorját és részegységeit javítja, beállítja, ellenőrzi, cseréli.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</si>
  <si>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szerviztevékenység keretében leszerelt, hibás alkatrészek sorsáról döntenek. A projektek során megvizsgálják a selejtezés okait, az alkatrészek veszélyességét, anyagösszetételét és a tárolás/semmisítés előírásait (pl. veszélyes hulladék kezelése, újrahasznosítható komponensek kivonása). A tanulók szerepjáték formájában dokumentumokat töltenek ki, gyűjtőhelyeket jelölnek ki, és indokolják döntéseiket. A projektek célja, hogy a tanulók megértsék a környezettudatos és biztonságos alkatrészkezelés elveit, és ezek alapján felelősen járjanak el a szervizelés utolsó lépéseiben is.</t>
    </r>
  </si>
  <si>
    <t>Önállóan dönt az alkatrészek megfelelőségéről, annak további kezeléséről.</t>
  </si>
  <si>
    <t>Mindenképp betartja a selejtezett alkatrészek tárolásával kapcsolatos baleset- és környezetvédelmi előírásokat.</t>
  </si>
  <si>
    <t>Ismeri az alkatrészek selejtezésével kapcsolatos folyamatokat, valamint a környezetvédelmi és biztonsági előírásokat.</t>
  </si>
  <si>
    <t>Kiszerelt hibás/selejt alkatrészeket/részegységeket megfelelően tárol vagy semmisít meg.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</si>
  <si>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különböző típusú járműveket – például hibrid, plug-in hibrid, tisztán elektromos – használnak szimulált vagy ellenőrzött környezetben. A projektek során azonosítják a meghajtási módot, majd a típushoz tartozó kezelési sajátosságokat ismerik meg és gyakorolják (pl. indítási, üzemmódváltási vagy energia-visszanyerési eljárások). Megbeszélik a kezelési hibák következményeit, illetve egy adott forgatókönyv alapján döntéseket hoznak az optimális működtetésről. A cél, hogy tudatos járműkezelési szemléletet alakítsanak ki, és minden tanuló értse a különféle meghajtási technológiákhoz kapcsolódó felhasználói elvárásokat.</t>
    </r>
  </si>
  <si>
    <t>Hibridhajtás ICE motortechnikája</t>
  </si>
  <si>
    <t>Szaktudásának megfelelően, esetlegesen a jármű kézikönyvében leírtak szerint kezeli a járműveket.</t>
  </si>
  <si>
    <t>Figyelembe veszi a járművek meghajtással kapcsolatos jelzéseit.</t>
  </si>
  <si>
    <t>A tudása szerinti legoptimálisabb módon működteti és kezeli a járműveket a beazonosított járműhajtás figyelembevételével.</t>
  </si>
  <si>
    <t>Járműveket meghajtási módjuk szerint szakszerűen kezel, használ, működtet.</t>
  </si>
  <si>
    <t>"F"
Járművek típusismerete és rendszerkezelése
(2; 13; 22; 27; 29; 33.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</si>
  <si>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projektek során a tanulók szervizműveleteket végeznek el egy járművön úgy, hogy végig biztosítják annak védelmét (például kormányvédő, üléshuzat, sárvédővédő vagy padlóvédő használatával). A feladatok része, hogy a munka megkezdése előtt előkészítsék a jármű védelmét, majd a művelet elvégzése után visszaállítsák az eredeti állapotot. A projektek célja, hogy kialakuljon a tanulókban a gondosság, a felelősségvállalás és az ügyfél járművének állapotát tiszteletben tartó szakmai attitűd.</t>
    </r>
  </si>
  <si>
    <t>Ápolási- és szervizműveletek</t>
  </si>
  <si>
    <t>Gépjármű-karbantartás</t>
  </si>
  <si>
    <t>Felelősségének tudatában használja az állapotmegóvó eszközöket, azok megfelelőségéről gondoskodik.</t>
  </si>
  <si>
    <t>Fontosnak tartja, hogy a munkája során ne okozzon sérülést a járműveken.</t>
  </si>
  <si>
    <t>Ismeri a járművekhez tartozó állapotmegóvó eszközöket és megfelelő használatukat.</t>
  </si>
  <si>
    <t>A javítás ideje alatt állapotmegóvó eszközöket (kormányvédő, küszöbvédő, ülésfólia stb.) használ.</t>
  </si>
  <si>
    <t>"A"
Munkahelyi szabálykövetés és biztonság
(1; 3; 4; 5; 7; 23; 24; 25; 26; 32.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</si>
  <si>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jármű villamos hibájának feltárásához kapcsolási rajz alapján méréseket végeznek. A projektek során a tanulók megvizsgálják, hogy az alacsony- vagy magasfeszültségű villamos hálozatot kell mérni, megkeresik a mérendő áramkört, és elvégzik a szükséges méréseket. A mérésekből kapott adatokat összevetik a dokumentációban szereplő értékekkel, majd következtetéseket vonnak le a rendszer működéséről. A projektek célja, hogy a tanulók megtanuljanak kapcsolási rajz alapján önállóan tájékozódni, mérni, hibát keresni és értékelni.</t>
    </r>
  </si>
  <si>
    <t>Önállóan választja ki a szükséges kapcsolási rajzokat és a mérőműszereket.</t>
  </si>
  <si>
    <t>Figyelmesen választja ki a kapcsolási rajzokat és a méréshez szükséges mérőműszereket.  Precízen értelmezi a rajzokon található adatokat.</t>
  </si>
  <si>
    <t>Kapcsolási rajz alapján értelmezni tudja az alacsony- és magasfeszültségű villamos hálózatok felépítését és működését. Ismeri a szabvány jelöléseket.</t>
  </si>
  <si>
    <t>Kapcsolási rajz alapján villamos méréseket végez.</t>
  </si>
  <si>
    <t>"E" 
Hibaészlelés, diagnosztika, mérés, javítás
(14; 15; 16; 17; 18; 19; 20; 21; 30; 31.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</si>
  <si>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a projektek során cserélik, javítják vagy beállítják egy jármű adott alkatrészeit például futóműelemeket, fékalkatrészeket vagy elektromos rendszerét. A feladatok magában foglalják az alkatrészcsoport funkciójának megértését, a hozzá tartozó javítási/beszerelési folyamat végrehajtását, valamint az utasítás vagy adatbázis alapján történő ellenőrzést. A tanulók nagyfokú precizitással, részben önállóan dolgoznak, miközben tapasztalatot szereznek a szerelési pontosság fontosságáról és a beállítások hatásáról a jármű működésére.</t>
    </r>
  </si>
  <si>
    <t>Irányított rendszerek diagnosztikája</t>
  </si>
  <si>
    <t>Gépjármű-diagnosztika</t>
  </si>
  <si>
    <t>Gyújtás- és motorvezérlő rendszerek</t>
  </si>
  <si>
    <t>Indítómotorok, generátorok, világító- és jelzőberendezések</t>
  </si>
  <si>
    <t>Gépkocsivizsgálati műveletek</t>
  </si>
  <si>
    <t>Leginkább önállóan, a munka igényétől függően munkautasítás vagy adatbázis segítségével dolgozik.</t>
  </si>
  <si>
    <t>Nagyfokú precizitással végzi el a hozzá tartozó gépjárműveken végzett munkálatokat.</t>
  </si>
  <si>
    <t>Ismeri az adott alkatrészcsoport szerepét, funkcióját, felépítését, beállításait.</t>
  </si>
  <si>
    <t>A járművön elvégzi a szükséges cseréket, javításokat, beállításokat.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</si>
  <si>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olyan javítási projektekben vesznek részt, ahol a jármű vagy annak egy részegysége többszöri üzembe helyezésen megy keresztül a megfelelő működés ellenőrzésére. A projektek során a tanulók a gyártói előírásokat követve elvégzik a jármű vagy a rendszer (pl. klíma, fedélzeti akkumulátor, töltőrendszer, stb.) beállításait, feltöltését, inicializálását, majd üzembe helyezik azt. A cél, hogy a tanulók elsajátítsák az üzembe helyezési protokollokat, és képesek legyenek egy komplex rendszer biztonságos és szabályos beindítására, akár több alkalommal is a hibaelhárítás során.</t>
    </r>
  </si>
  <si>
    <t>Fékberendezések diagnosztikája</t>
  </si>
  <si>
    <t>Gyújtásvizsgálat</t>
  </si>
  <si>
    <t>Áramellátó és indítórendszer diagnosztikája</t>
  </si>
  <si>
    <t>Belsőégésű motorok diagnosztikája</t>
  </si>
  <si>
    <t>A jármű és/vagy az alkatrészének gyártói üzembehelyezési eljárása alapján végzi el a munkáját</t>
  </si>
  <si>
    <t>A járművek megfelelő üzemelését figyelembevéve a legjobb szakmai tudását használva végzi a munkáját.</t>
  </si>
  <si>
    <t>Ismeri a járművek felépítését, felszereltségét, azok működését és az üzembe helyezéshez szükséges feltételeket.</t>
  </si>
  <si>
    <t>Javítás során/után igény szerint többször üzembe helyezi a járművet, vagy annak a megfelelő működéséhez szükséges, gyárilag épített, esetlegesen utólag szerelt rendszerét.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</si>
  <si>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abroncsjavítást, vagy abroncs cserét végeznek, amelyhez a projektek keretében kiválasztják a megfelelő javítási vagy szerelési módszert. Felmérik az abroncs állapotát, figyelembe veszik a kopást, deformációt, repedéseket, majd meghozzák a döntést a javítás vagy csere szükségességéről. A folyamat során nagy gondot fordítanak a környezetre káros hulladékok kezelésére és a megfelelő szerszámhasználatra is. A cél, hogy a tanulók precízen, környezettudatosan és önálló döntés alapján tudják elvégezni az abroncsokkal kapcsolatos beavatkozásokat.</t>
    </r>
  </si>
  <si>
    <t>TPMS kerékszenzort diagnosztizál és programoz</t>
  </si>
  <si>
    <t>Gumiabroncs és tömlőjavítás</t>
  </si>
  <si>
    <t>Kerék kiegyensúlyozás</t>
  </si>
  <si>
    <t>Kerékpánt és gumiabroncs</t>
  </si>
  <si>
    <t>Gumiabroncs-javító és kerékkiegyensúlyozó szakmai ismeretek</t>
  </si>
  <si>
    <t>Önállóan, az abroncsok állapotának figyelembevételével dönt a javításról, esetleges cseréről.</t>
  </si>
  <si>
    <t>Magas precizitással szereli, cseréli, javítja az abroncsokat, azok állapot-megóvásának figyelembevételével.  A hulladékokat, veszélyes hulladékokat gondosan, megfelelő védőintézkedések mellett kezeli. Törekszik a környezetre káros hatások csökkentésére.</t>
  </si>
  <si>
    <t>Ismeri az abroncsok megfelelőségének követelményeit, javítási és cserefolyamatát</t>
  </si>
  <si>
    <t>Abroncsjavítási és szerelési munkát végez.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</si>
  <si>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egy új vagy javított jármű forgalomba helyezés előtti felkészítését végzik el. A projektek során a gyártói és hatósági előírások alapján ellenőrzik a szükséges dokumentumokat, vizsgálati jegyzőkönyveket, valamint a jármű műszaki megfelelőségét (világítóberendezések, abroncsok, azonosítók, környezetvédelmi követelmények, stb.). A tanulók kiemelt figyelmet fordítanak arra, hogy minden előírt műszaki feltétel teljesüljön, és a jármű megfeleljen a jogszabályoknak. A cél, hogy a tanulók képesek legyenek a forgalomba helyezés szakszerű és precíz előkészítésére önállóan.</t>
    </r>
  </si>
  <si>
    <t>Fényvetők diagnosztikája</t>
  </si>
  <si>
    <t>Futómű diagnosztikája</t>
  </si>
  <si>
    <t xml:space="preserve">Lengéscsillapítók diagnosztikája </t>
  </si>
  <si>
    <t>Gépjármű-adatbázisok</t>
  </si>
  <si>
    <t>Gyártói előírások betartása mellett készíti elő a járművet.</t>
  </si>
  <si>
    <t>Kiemelt figyelemmel van az új autók felé tanúsított megfelelőségről.</t>
  </si>
  <si>
    <t>Ismeri a járművek forgalomba helyezéséhez szükséges műszaki előírásokat, feltételeket.</t>
  </si>
  <si>
    <t>Forgalomba helyezéshez felkészíti a gépjárművet.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</si>
  <si>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a javítás teljes időtartama alatt folyamatosan fenntartják a jármű biztonságos állapotát. A projektek során végig figyelik, hogy a nagyfeszültségű rendszer, a nyomás alatt lévő egységek vagy egyéb veszélyes részek ne jelentsenek kockázatot sem rájuk, sem más személyekre. Ellenőrzik a korábban létrehozott biztonsági állapot fenntartását, például szigetelő eszközök használatát, elzárásokat, jelöléseket. A cél, hogy a tanulók ne csak a munka kezdetén, hanem a teljes munkafolyamat alatt képesek legyenek kontroll alatt tartani a biztonságos feltételeket.</t>
    </r>
  </si>
  <si>
    <t>Munkavégzés nagyfeszültség alatt</t>
  </si>
  <si>
    <t>Biztonságtechnikai és érintésvédelem</t>
  </si>
  <si>
    <t>Az esetleges munkautasításokat felhasználva, önállóan felügyeli a jármű biztonságos állapotának fennállását.</t>
  </si>
  <si>
    <t>Figyelemmel van a munkája során a saját és mások biztonságára.</t>
  </si>
  <si>
    <t>Ismeri a biztonságos állapot (feszültségmentesített, nyomáscsökkentett, szabadra kapcsolt stb.) fenntartásának módját és az ehhez szükséges eszközöket.</t>
  </si>
  <si>
    <t>A járművön végzett javítás teljes ideje alatt biztosítja annak a biztonságos állapotát.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</si>
  <si>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járművön végzendő szerelési vagy diagnosztikai művelet előtt előkészítik a balesetmentes munkavégzést. A projektek során a tanulók a gyártói előírások és jogszabályi háttér alapján létrehozzák a biztonságos állapotot (pl. feszültségmentesítés, nyomáscsökkentés, rögzítés, szigetelés), majd ellenőrzik az eszközök állapotát, a munkaterület védelmét és a hozzáférés korlátozását. A cél, hogy a tanulók tudatosan kezeljék a baleseti kockázatokat, és megtanulják, hogyan kell megelőzni a veszélyes helyzeteket már a munkavégzés előtt.</t>
    </r>
  </si>
  <si>
    <t>Biztonsági előírások alapján, önállóan betartja és betartatja a munkavégzéshez szükséges feltételeket.</t>
  </si>
  <si>
    <t>Elsődleges szempontnak tartja a biztonságos munkavégzés feltételeinek megteremtését.</t>
  </si>
  <si>
    <t>Ismeri a biztonságos állapot (feszültségmentesített, nyomáscsökkentett, szabadra kapcsolt stb.) létrehozásának módját és az ehhez szükséges eszközöket.</t>
  </si>
  <si>
    <t>A járműveken végzendő balesetmentes tevékenységhez a szükséges feltételeket megteremti.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</si>
  <si>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összetett javítási vagy beállítási feladatok során speciális mérő- vagy beavatkozó eszközt használnak (pl. akkumulátortesztelő, feszültségmérő, nyomatékkulcs, kalibráló készülék). A projektek során az eszközök működését kezelési útmutató alapján ismerik meg, majd gyakorlati környezetben használják. Kiemelt figyelmet fordítanak a pontosságra és az eszköz állapotának megőrzésére. A cél, hogy a tanulók biztonságosan és precízen tudják alkalmazni a szakma speciális eszközeit, és felismerjék ezek jelentőségét a minőségi munkavégzésben.</t>
    </r>
  </si>
  <si>
    <t>Motorirányító rendszerek és egyéb irányítórendszerek</t>
  </si>
  <si>
    <t>Gyújtóberendezések, világító- és jelzőberendezések</t>
  </si>
  <si>
    <t>HV-rendszerek fékezése, erőátvitele</t>
  </si>
  <si>
    <t>CAN-LIN-hálózat diagnosztika</t>
  </si>
  <si>
    <t>HV villamos hálózat vizsgálata</t>
  </si>
  <si>
    <t>Intelligens diagnosztika</t>
  </si>
  <si>
    <t xml:space="preserve"> Alternatív járműhajtás diagnosztikája</t>
  </si>
  <si>
    <t>CAN-busz rendszerek diagnosztikája</t>
  </si>
  <si>
    <t>Lengéscsillapítók diagnosztikája</t>
  </si>
  <si>
    <t>Önállóan vagy kezelési utasítás alapján használja a speciális szerszámokat/berendezéseket.</t>
  </si>
  <si>
    <t>Nagyfokú precizitással kezeli a speciális eszközöket.</t>
  </si>
  <si>
    <t>Ismeri a szakmájához tartozó folyamatok speciális eszközigényeit.</t>
  </si>
  <si>
    <t>Szakmájához köthető speciális mérő-, beállító- és javítószerszámokat, berendezéseket használ.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</si>
  <si>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javítási vagy diagnosztikai művelet elvégzéséhez kialakítják és előkészítik a munkaterületet. A projektek során kijelölik a szükséges biztonsági zónát, elhelyezik a szerszámokat és berendezéseket, ellenőrzik a világítást, szellőzést, valamint a hulladékkezelés lehetőségeit. Mindezt a fenntarthatósági és munkabiztonsági előírások figyelembevételével végzik. A cél, hogy a tanulók tudatosan alakítsák ki a biztonságos és hatékony munkavégzés környezetét, és munkájuk során betartsák az ergonómiai és környezetvédelmi szabályokat is.</t>
    </r>
  </si>
  <si>
    <t>Veszélyes anyagok a hibrid- és elektromos autókban</t>
  </si>
  <si>
    <t>A munkahely munkabiztonsági előírásainak szabályait betartva végzi munkáját.</t>
  </si>
  <si>
    <t>Szem előtt tartja a biztonságos munkavégzés feltételeit. Ügyel arra, hogy munkakörnyezetének kialakításában érvényesüljenek a fenntarthatóság szempontjai.</t>
  </si>
  <si>
    <t>Ismeri a megfelelő munkavégzéshez szükséges tárgyi és munkaterülettel kapcsolatos feltételeket.</t>
  </si>
  <si>
    <t>A járművek javításához szükséges munkaterületet kialakítja és felügyeli.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</si>
  <si>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minőségellenőrzési folyamatokban vesznek részt, amelyek során egy alkatrészt vagy teljes járművet vizsgálnak meg előírt szempontok alapján. A projektek során „vevői szemmel” is elemzik a jármű állapotát, például illesztési hézagokat, burkolatok egyezését, tisztaságot, működési zajokat. Emellett műszaki szempontból is ellenőrzik a rendszerek működését, és szükség esetén dokumentálják az eltéréseket. A cél, hogy a tanulók kialakítsák a minőség iránti érzékenységet és ne csak szakemberként, hanem végfelhasználói szempontból is értékelni tudják a jármű állapotát.</t>
    </r>
  </si>
  <si>
    <t>Alternatív járműhajtás diagnosztikája</t>
  </si>
  <si>
    <t>Gépjármű adatbázisok használata</t>
  </si>
  <si>
    <t>Önállóan vagy gyártói előírás/etalon segítségével eldönti a vizsgált termék/alkatrész megfelelőségét.</t>
  </si>
  <si>
    <t>A gyári szempontok betartása mellett a saját minőségi szempontjait is figyelemben tartja. Törekszik a legjobb minőség elérésére.</t>
  </si>
  <si>
    <t>Tisztában van a jármű mindenkori minőségi elvárásaival. Annak elérésében és ellenőrzésében részt tud venni. "Vevői szemmel" is megvizsgálja a járművet.</t>
  </si>
  <si>
    <t>Minőségbiztosítási és minőségellenőrzési munkát végez a járművön.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</si>
  <si>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korábban javított jármű visszaellenőrzését végzik el, különös tekintettel a funkcionális működésre. A projektek során próbautat hajtanak végre (oktatói felügyelettel, vagy az oktató által elmondottakra hagyatkoznak), ellenőrzik a rendszerek helyes működését (pl. fék, világítás, fedélzeti kijelzések), és összevetik a mért eredményeket a gyártói előírásokkal. Ezen túlmenően adatbázisból vagy korábbi javítási jegyzőkönyvből dolgoznak, és önellenőrzéssel is megerősítik a munka eredményességét. A cél, hogy a tanulók önállóan képesek legyenek megítélni a beavatkozás sikerességét, és felismerjék a további beavatkozás szükségességét.</t>
    </r>
  </si>
  <si>
    <t>megfelelőségét.</t>
  </si>
  <si>
    <t>Önállóan vagy adatbázisból felhasznált adatokkal és ellenőrző berendezéssel/ellenőrző szerszámmal meg tudja állapítani a javítás helyességét.</t>
  </si>
  <si>
    <t>Önellenőrzéssel megerősíti magában a javítási folyamat megfelelő minőségének elérését.</t>
  </si>
  <si>
    <t>Ismeri a jármű és a felszereltségének hibamentes működését, amivel ellenőrizni tudja annak</t>
  </si>
  <si>
    <t>Járműveken szerelést követően visszaellenőrzést, működés és funkcióvizsgálatot végez. Kipróbálja a járművet.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</si>
  <si>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jármű fedélzeti diagnosztikai rendszeréből nyert adatok alapján elemzést és értékelést végeznek. A projektek során kiolvassák a hibakódokat, értelmezik a diagnosztikai visszajelzéseket, majd következtetéseket vonnak le a rendszer működéséről. Az információkat összevetik a jármű konstrukciós és működési ismereteivel, és önálló javaslatot fogalmaznak meg a további vizsgálatra vagy beavatkozásra. A cél, hogy a tanulók adatvezérelt módon, pontosan és rendszerszinten gondolkodva végezzenek hibaelemzést.</t>
    </r>
  </si>
  <si>
    <t>HV-akkumulátor-vizsgálata</t>
  </si>
  <si>
    <t>Műszaki dokumentáció kezelése</t>
  </si>
  <si>
    <t>Világítástechnika diagnosztika</t>
  </si>
  <si>
    <t>Fékrendszer diagnosztika</t>
  </si>
  <si>
    <t>Gépjárműdiagnosztikai berendezés segítségével végzi munkáját.</t>
  </si>
  <si>
    <t>Nagyfokú odafigyeléssel elemzi a diagnosztikai berendezésből kapott információkat.</t>
  </si>
  <si>
    <t>Megfelelő szinten ismeri a jármű felépítését és hibátlan működését.</t>
  </si>
  <si>
    <t>Kiolvassa a fedélzeti diagnosztikát, elemzi és értékeli az eredményt.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</si>
  <si>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egy vizsgálat vagy üzembe helyezés során észlelt hibát javítanak ki. A projektek során a tanulók a jármű egészének és rendszereinek működését figyelembe véve azonosítják a beavatkozást igénylő pontot, majd gyártói utasítások alapján megtervezik és végrehajtják a javítást. Az elvégzett munkát minőségorientált szemlélettel jellemzi, dokumentálják, és szükség esetén korrekciót végeznek. A cél, hogy a tanulók önállóan és szabályozott eljárások szerint tudják elvégezni a szervizmunkákat a jármű teljes rendszerének ismeretében.</t>
    </r>
  </si>
  <si>
    <t>Az előírt gyártói utasítások mellett önállóan javítja a járművet.</t>
  </si>
  <si>
    <t>Minőségorientált ellenőrzési és javítási hozzáállást tanúsít.</t>
  </si>
  <si>
    <t>Ismeri az egész jármű felépítését, az összetett járműrendszerek működését és az azokon talált hibák javításának folyamatait.</t>
  </si>
  <si>
    <t>A járműveken vizsgálat, vagy üzembe helyezés közben észlelt hibákat elhárítja.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</si>
  <si>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gyártás utáni ellenőrzés, vagy vevői reklamáció során feltárt hibát javítanak ki. A projektek során megtervezik a beavatkozást, kiválasztják a megfelelő javítási eljárást és eszközöket, majd szakszerűen elvégzik a hibák elhárítását. A cél, hogy a tanulók gyakorlati ismereteikre alapozva önállóan tudjanak beavatkozást tervezni és végrehajtani, miközben törekednek a gyors, pontos és minőségi munkavégzésre.</t>
    </r>
  </si>
  <si>
    <t>Motorirányító és egyéb irányítórendszerek</t>
  </si>
  <si>
    <t xml:space="preserve"> Gépjármű-villamosság és -elektronika</t>
  </si>
  <si>
    <t>Önállóan képes elhárítani a hibát.</t>
  </si>
  <si>
    <t>Törekszik a lehető leggyorsabb, legjobb minőségű munkavégzésre.</t>
  </si>
  <si>
    <t>Ismeri a jármű felépítését és megfelelő működését, hogy javítani tudja a hibáit.</t>
  </si>
  <si>
    <t>Javítja az ismert (vevői panasz vagy gyártási észrevétel által megfogalmazott) és hibadiagnosztika során feltárt hibákat.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</si>
  <si>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előzetesen hibásnak ítélt járműnél végzik el a hibaforrás pontos meghatározását. A projektek során kizárják azokat a rendszereket vagy alkatrészeket, amelyek nem okozhatják a hibajelenséget, így minimalizálják a felesleges szétszereléseket. A hiba pontos feltárása szakmai tudásukra és diagnosztikai tapasztalataikra épül. A cél, hogy a tanulók hatékonyan és céltudatosan keressék meg a hiba valódi okát, és ezzel időt, energiát, erőforrást takarítsanak meg.</t>
    </r>
  </si>
  <si>
    <t>Felelősséget vállal a hiba megállapításának megfelelőségéért.</t>
  </si>
  <si>
    <t>Belátja, hogy a megfelelően megállapított hibaforrást kell megtalálni a hiba kijavításához.</t>
  </si>
  <si>
    <t>Szakmai ismeretei és hibakeresési tudásának felhasználásával keresi meg a hiba forrását, hogy elkerülje a felesleges szerelési folyamatokat.</t>
  </si>
  <si>
    <t>Azonosítja a jármű hibáinak okát, forrását.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</si>
  <si>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ismeretlen hibajelenséggel rendelkező jármű diagnosztikai vizsgálatát végzik el. A projektek során kiválasztják a megfelelő diagnosztikai eszközt, elemzik a kapcsolási rajzokat vagy adatbázisokat, és tervet készítenek a hibakeresés lépéseiről. A vizsgálat során önállóan döntenek arról, milyen módszert és milyen eszközöket alkalmaznak. A cél, hogy a tanulók tudatosan és rendszerszinten közelítsenek a hibákhoz, és egyre mélyebb tudást szerezzenek a diagnosztikai eljárások terén.</t>
    </r>
  </si>
  <si>
    <t>Önállóan eldönti a hibakeresési folyamatot és a felhasználni kívánt eszközöket.</t>
  </si>
  <si>
    <t>Tudatosan mélyíti a tudását a diagnosztikai eszközök és források kezelésénél. Törekszik minél több eszköz kezelésének megismerésére.</t>
  </si>
  <si>
    <t>Ismeri és használni tudja a hibakereséshez felhasználható forrásokat (kapcsolási rajzok, adatbázisok) és diagnosztikai eszközöket.</t>
  </si>
  <si>
    <t>Hibakeresést, hibafeltárást és diagnosztizálást végez a járművön.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</si>
  <si>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szerelési vagy javítási feladat során kiválasztják a szükséges szerszámokat, berendezéseket és dokumentációkat. A projektek során a tanulók értelmezik a feladat technológiai igényeit, figyelembe veszik a környezetvédelmi, gazdaságossági és fenntarthatósági szempontokat is. A cél, hogy önálló döntést hozzanak arról, milyen munkaeszközzel, milyen gyártói leírás alapján, milyen munkamódszerrel végzik el a beavatkozást.</t>
    </r>
  </si>
  <si>
    <t>Önállóan, felelősségének tudatában választja ki a megfelelő szerszámot, berendezést és segédanyagot.</t>
  </si>
  <si>
    <t>A szakmai hatékonyságot, a környezetvédelmi és a fenntarthatósági szempontokat figyelembevéve törekszik a megfelelő berendezés és munkaeszköz kiválasztására.</t>
  </si>
  <si>
    <t>Ismeri a hibaelhárításhoz szükséges szerszámok, berendezések és segédeszközök műszaki jellemzőit, azok kezelését, munkahelye technológiai lehetőségeit, adottságait.</t>
  </si>
  <si>
    <t>Kiválasztja a javításhoz, szereléshez szükséges berendezéseket, szerszámokat, leírásokat, útmutatókat.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</si>
  <si>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ügyfél által megadott panaszok vagy hibalapok alapján megkezdik a hibabeazonosítást. A projektek során elemzik az információkat, kipróbálják a járművet (oktatói felügyelettel, vagy az oktató által elmondottakra hagyatkozva), és a tapasztalatok alapján azonosítják a működésbeli eltéréseket. Ezt követően műszaki ismereteikre és rendszerszintű gondolkodásukra alapozva meghatározzák a hiba forrását. A cél, hogy a tanulók képesek legyenek a hibaleírás és saját megfigyelésük alapján önálló hibaazonosításra.</t>
    </r>
  </si>
  <si>
    <t>Impulzustechnikai és digitális áramkörök</t>
  </si>
  <si>
    <t>Analóg alapáramkörök</t>
  </si>
  <si>
    <t>Félvezető áramköri elemek</t>
  </si>
  <si>
    <t>Többfázisú hálózatok, villamos gépek</t>
  </si>
  <si>
    <t>Váltakozó áramú hálózatok</t>
  </si>
  <si>
    <t>Indukciós jelenségek</t>
  </si>
  <si>
    <t>Villamos és mágneses tér</t>
  </si>
  <si>
    <t>A villamos áram hatásai</t>
  </si>
  <si>
    <t>Egyenáramú hálózatok, energiaforrások</t>
  </si>
  <si>
    <t>Elektrotechnika</t>
  </si>
  <si>
    <t>Önállóan meghatározza a hiba forrását/okát.</t>
  </si>
  <si>
    <t>Figyelembe veszi az ügyfél/hibalap által jelzett problémákat, észreveszi az ezen felüli eltéréseket, rendellenességeket.</t>
  </si>
  <si>
    <t>Ismeri a gépjármű hibaazonosítási eljárásait, megfelelő működését és az azoktól való eltéréseket.</t>
  </si>
  <si>
    <t>Értelmezi az ügyfél/hibalap által közölt információkat/adatokat és kipróbálja a gépjárművet a hiba pontosítása érdekében.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</si>
  <si>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különféle gyártmányú járművek hajtásrendszerét ismerik meg. A projektek során járműrendszerek típusát azonosítják szakirodalmi forrás, műszaki leírás vagy gyártói adatbázis segítségével. Azonosítják a hajtásmód típusát (pl. soros, párhuzamos, vegyes, tisztán elektromos), valamint feltérképezik a hajtáslánc jellemző elemeit. A cél, hogy a tanulók márkafüggetlenül tudják felismerni az alternatív, a villamos hajtások típusait, és önállóan tudjanak információt szerezni újabb technológiákról.</t>
    </r>
  </si>
  <si>
    <t xml:space="preserve">Hibrid- és elektromos hajtás típusismeret </t>
  </si>
  <si>
    <t>Önállóan, szakirodalmi vagy gyártói adatok felhasználásával azonosítja az alternatív villamos hajtás típusát.</t>
  </si>
  <si>
    <t>Szakmai tudását folyamatosan fejlesztve/frissítve törekszik a lehető legszélesebb körű ismeretek elsajátítására.</t>
  </si>
  <si>
    <t>Márkafüggetlenül ismeri a gépjárművek alternatív hajtásmódjait.</t>
  </si>
  <si>
    <t>Márkafüggetlenül azonosítja a villamos alternatív hajtásmódokat.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</si>
  <si>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gyakorlati projektek során adminisztratív feladatokat végeznek, például munkalapokat töltenek ki, ellenőrző listákat vezetnek vagy digitális rendszeren keresztül rögzítik a javítás menetét. A projektek során figyelmet fordítanak az adatok pontosságára, az adatvédelmi szempontokra (GDPR), és a gyártói szabályozásnak megfelelő dokumentációra. A cél, hogy a tanulók átlássák az adminisztráció szerepét a műhelymunkában, és önállóan, szabálykövetően tudják kezelni a digitális és papíralapú nyomtatványokat.</t>
    </r>
  </si>
  <si>
    <t>Karbantartási ismeretek</t>
  </si>
  <si>
    <t>Gyártási ismeretek</t>
  </si>
  <si>
    <t>Műszaki alapismeretek</t>
  </si>
  <si>
    <t>Minőségbiztosítási alapismeretek</t>
  </si>
  <si>
    <t>Gépjárműgyártás</t>
  </si>
  <si>
    <t>Feladatkörében önállóan alkalmazza GDPR és adminisztratív folyamatok szabályait.</t>
  </si>
  <si>
    <t>Törekszik az adminisztratív folyamatok pontos elvégzésére.</t>
  </si>
  <si>
    <t>Ismeri a munkafolyamatok adminisztratív teendőit.</t>
  </si>
  <si>
    <t>Kitölti és kezeli a munkavégzéshez szükséges digitális és/vagy papír alapú nyomtatványokat.</t>
  </si>
  <si>
    <t>"B"
Adminisztráció, anyagbeszerzés
(8; 9; 12. sor)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</si>
  <si>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egy elektromos járművön végeznek szerelési előkészítést, amely során el kell végezniük a rendszer szakszerű feszültségmentesítését. A projektek során lépésről lépésre követik a gyártói munkautasításban rögzített folyamatot: azonosítják a HV-elemeket, alkalmazzák az előírt védőeszközöket, ellenőrzik a feszültségmentes állapotot, majd a művelet során végig biztosítják a magasfeszültség elleni védelmet. A cél, hogy a tanulók kialakítsák a magasfeszültségű rendszerekkel kapcsolatos veszélytudatot, és rutinszerűen, felelősen kövessék a feszültségmentesítési eljárásokat.</t>
    </r>
  </si>
  <si>
    <t>A munkautasításban/gyártói előírásban rögzített feszültségmentesítési folyamatot kötelezően betartja.</t>
  </si>
  <si>
    <t>A magasfeszültség kockázatának tudatában, a szerelési folyamat teljes ideje alatt kiemelt figyelemmel végzi a javítást.</t>
  </si>
  <si>
    <t>Ismeri a szakmájához tartozó gépjárművek magasfeszültségű rendszereinek feszültségmentesítési folyamatait.</t>
  </si>
  <si>
    <t>Szakszerűen feszültségmentesíti a járművek magasfeszültségű rendszerét.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</si>
  <si>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nagyfeszültségű rendszerrel szerelt elektromos vagy hibrid jármű diagnosztikai vagy javítási feladatát hajtják végre. A projektek során előkészítik a munkaterületet, elvégzik az áramtalanítást a gyártói utasítások és jogszabályi előírások szerint, majd biztonságos körülmények között hajtanak végre beavatkozást (pl. csatlakozók ellenőrzése, akkumulátorkiiktatás, rendszerdiagnosztika). A cél, hogy a tanulók felelősen és tudatosan tartsák be a magasfeszültségű rendszerekre vonatkozó életvédelmi és munkavédelmi előírásokat, és biztonságosan tudjanak szerelni.</t>
    </r>
  </si>
  <si>
    <t>Digitális adatátvitel (buszhálózatok)</t>
  </si>
  <si>
    <t>Teljesítményelektronika</t>
  </si>
  <si>
    <t>Villamos gépek vezérlése és szabályozása</t>
  </si>
  <si>
    <t>Váltakozó áramú villamos
gépek</t>
  </si>
  <si>
    <t>A villamos gépek és a villamos hajtás alapjai</t>
  </si>
  <si>
    <t>Kötelezően betartja az életvédelemmel és biztonságos munkavégzéssel kapcsolatos szabályokat, valamint a jármű magasfeszültségű rendszeréhez tartozó munkautasításokat.</t>
  </si>
  <si>
    <t>A biztonságos munkavégzést a jogszabályi és gyártói utasításokat szem előtt tartva, felelősségteljesen, a magas kockázat figyelembevételével végzi a munkáját.</t>
  </si>
  <si>
    <t>Alaposan ismeri a magasfeszültségű járművek kezelésével, diagnosztikájával és javításával kapcsolatos gyártói és jogszabályi előírásokat. Ismeri a magasfeszültség kockázatait, biztonságtechnikai előírásait.</t>
  </si>
  <si>
    <t>Szakmájához köthető magasfeszültségű gépjárműveket biztonságosan kezel, diagnosztizál, javít a gyártói utasítások, valamint a jogszabályi előírásoknak megfelelően.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</si>
  <si>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műszaki adatkeresési feladat során különböző szoftvereket és adatbázisokat használnak. A projektek során egy konkrét járműtípushoz vagy alkatrészhez kapcsolódó információt keresnek meg például javítási utasításokból (pl. Autodata), alkatrészkatalógusból vagy ügyviteli rendszerből. A tanulók dokumentálják, hogy milyen információt hol és hogyan találtak meg, majd azt felhasználják egy konkrét szervizelési döntéshez. A cél, hogy magabiztosan és önállóan tudjanak eligazodni a szakmai szoftverek világában.</t>
    </r>
  </si>
  <si>
    <t>Egyéb fémek és ötvözeteik</t>
  </si>
  <si>
    <t>Korrózió elleni védelem</t>
  </si>
  <si>
    <t>Forgácsolás</t>
  </si>
  <si>
    <t>Fémek képlékeny alakítása</t>
  </si>
  <si>
    <t>Öntéstechnológia</t>
  </si>
  <si>
    <t>Anyagvizsgálatok</t>
  </si>
  <si>
    <t>Vasötvözetek hőkezelése</t>
  </si>
  <si>
    <t>Technológia</t>
  </si>
  <si>
    <t>Kényszerhajtások</t>
  </si>
  <si>
    <t>Fékek</t>
  </si>
  <si>
    <t>Tengelykapcsolók</t>
  </si>
  <si>
    <t>Tengelyek és csapágyazásuk</t>
  </si>
  <si>
    <t>Ék- és reteszkötések</t>
  </si>
  <si>
    <t>Nem oldható kötések</t>
  </si>
  <si>
    <t>Oldható kötések</t>
  </si>
  <si>
    <t>Szilárdságtan</t>
  </si>
  <si>
    <t>Dinamika</t>
  </si>
  <si>
    <t>Statika</t>
  </si>
  <si>
    <t>Mechanika – gépelemek</t>
  </si>
  <si>
    <t>Önállóan használja a szoftvereket.</t>
  </si>
  <si>
    <t>Nyitott az új szoftverek megismerése/kezelése iránt.</t>
  </si>
  <si>
    <t>Ismeri a szakmájához tartozó adatbázisok és szoftverek használatát.</t>
  </si>
  <si>
    <t>Irodai és műszaki adatbázisokat és szoftvereket használ.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</si>
  <si>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járműipari vagy szervizkörnyezetben logisztikai feladatot végeznek, például anyagbeszerzési lista összeállítását, raktárkészlet frissítését vagy alkatrészek kiszállításának időzítését. A projektek során figyelembe veszik a szállítási határidőt, a készletgazdálkodási szempontokat (a mai kor szellemének megfelelve ne halmozódjon felesleges anyag), valamint a vevői igényekhez való igazodást. A cél, hogy a tanulók megtanulják a munkahelyi logisztika alapelveit, és gazdasági, fenntarthatósági szempontokat is figyelembe vegyenek munkájuk során.</t>
    </r>
  </si>
  <si>
    <t>Logisztikai alapismeretek</t>
  </si>
  <si>
    <t>Logisztika</t>
  </si>
  <si>
    <t>Önállóan, de a gazdasági szempontok figyelembevételével végzi a feladatkörébe tartozó logisztikai tevékenységeket.</t>
  </si>
  <si>
    <t>Logisztikai feladatainak végrehajtása során szem előtt tartja a vevői elvárásokat és munkahelyi előírásokat (kiszállítási idő, felesleges raktárkészletek) és a fenntarthatósági szempontokat.</t>
  </si>
  <si>
    <t>A munkahelyi logisztikai folyamatot ismeri.</t>
  </si>
  <si>
    <t>Anyagbeszerzési és készletezési tevékenységet folytat.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</si>
  <si>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egy-egy műhelymunka során olyan környezetbe kerülnek, ahol szigorúan be kell tartani a belső munkautasításokat, szabályzatokat és gyártói előírásokat. A projektek során egy valós munkafolyamat (pl. járműellenőrzés, diagnosztika vagy karbantartás) végrehajtása előtt átveszik a rájuk vonatkozó munkarendet, értelmezik az utasításokat, majd ezek alapján önállóan dolgoznak. A cél, hogy a tanulók hozzászokjanak a pontos, előírásokon alapuló munkavégzéshez, és vállalják a felelősséget saját munkájuk minőségéért és szabályosságáért.</t>
    </r>
  </si>
  <si>
    <t>Felelősséget vállal a munkahelyi előírások tekintetében, az általa elvégzett tevékenységekre.</t>
  </si>
  <si>
    <t>Magára nézve kötelezőnek tartja a munkahelyi előírások betartását.</t>
  </si>
  <si>
    <t>Ismeri és értelmezni tudja a munkahelyéhez tartozó előírásokat, munkautasításokat és a járművek gyártói követelményeit.</t>
  </si>
  <si>
    <t>Az adott munkahelyi előírások, munkautasítások és szabályok alapján dolgozik.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</si>
  <si>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egy-egy javítási helyzetben több beavatkozási lehetőség közül választják ki a leggazdaságosabb és műszakilag megfelelő megoldást. A projektek során összevetik a gyári alkatrész és az utángyártott elem költségét, tartósságát, beépíthetőségét, majd indokolják választásukat. A cél, hogy a tanulók reális, vevői szempontokat is figyelembe vevő döntéseket hozzanak, és szakszerűen tudják képviselni azt az ügyfél előtt.</t>
    </r>
  </si>
  <si>
    <t>Önállóan eldönti a javítási folyamat leggazdaságosabb és legbiztonságosabb módját az előírások betartása mellett.</t>
  </si>
  <si>
    <t>Törekszik szakmai és gazdasági szempontok alapján a lehető legjobb módját kiválasztani a javítási folyamatnak.   A javítási folyamatok meghatározásakor szem előtt tartja a környezetvédelmi szempontokat a felhasznált anyagok meghatározásakor és a keletkező hulladék kezelésekor egyaránt.</t>
  </si>
  <si>
    <t>Az elvárt szempontok alapján el tudja dönteni a javításhoz szükséges legmegfelelőbb munkavégzés módját. Ismeri a munkafolyamathoz tartozó lehetséges technológiai folyamatokat és megoldásokat.</t>
  </si>
  <si>
    <t>Szakmai, gazdasági és vevői szempontok figyelembevételével dönt a javítási folyamat elvégzéséről.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</si>
  <si>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tanműhelyi vagy szervizkörnyezetben veszélyes anyagokat (pl. fagyálló, fékfolyadék, akkumulátor elektrolit, tisztítószer) kezelnek és tárolnak a szabályoknak megfelelően. A projektek során az anyagokat azonosítják, kijelölik a tárolási helyet, megfelelő védőeszközöket használnak és figyelnek a hulladék elhelyezésére is. A cél, hogy a tanulók felelősen, előírásszerűen és környezettudatosan tudjanak veszélyes anyaggal dolgozni, megelőzve a baleseteket és környezeti károkat.</t>
    </r>
  </si>
  <si>
    <t>Veszélyes anyagok kockázata</t>
  </si>
  <si>
    <t>Hulladékok fajtái</t>
  </si>
  <si>
    <t>A hulladékgazdálkodás alapismeretei</t>
  </si>
  <si>
    <t>Hulladékgazdálkodás</t>
  </si>
  <si>
    <t>Betartja a hatályos környezetvédelmi, veszélyes anyag és hulladékkezelési előírásokat.</t>
  </si>
  <si>
    <t>Felelősségteljesen, a környezeti terhelést figyelembevéve kezeli a veszélyes anyagokat és hulladékokat.   Törekszik a környezetre káros hatások csökkentésére.</t>
  </si>
  <si>
    <t>Ismeri a veszélyes anyagok és hulladékok kezelésére, tárolására vonatkozó előírásokat.</t>
  </si>
  <si>
    <t>Megfelelően kezeli és tárolja a veszélyes anyagokat és a keletkező veszélyes hulladékokat.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</si>
  <si>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szimulált elsősegélynyújtási helyzetet kezelnek, amely járműipari munkakörnyezethez kapcsolódik. A projektek során felismerik a sérülés típusát (pl. vágás, áramütés gyanúja, stb.), biztonságosan intézkednek (helyszín biztosítása, mentőhívás, stabil oldalfekvés), és alkalmazzák az alapszintű elsősegélynyújtás lépéseit. A cél, hogy a tanulók a saját munkavégzésük során is felismerjék a leselkedő veszélyhelyzeteket és tudják mikor, hogyan szükséges életet vagy egészséget menteni.</t>
    </r>
  </si>
  <si>
    <t>Elsősegélynyújtás</t>
  </si>
  <si>
    <t>Törvényi kötelezettségének tudatában cselekszik a balesetvédelmi utasítások betartása mellett.</t>
  </si>
  <si>
    <t>Magabiztosan, a lehetőségeket figyelembevéve, a legjobb tudását alkalmazva vesz részt az élet- és kármentésben úgy, hogy a saját életét ne veszélyeztesse.</t>
  </si>
  <si>
    <t>Ismeri a szakmájához köthető, életvédelemmel kapcsolatos mentési és kármegelőzési eljárásokat, folyamatokat.   Ismeri az élet- és kármentés eszközeit, hivatalos szerveinek elérhetőségét.</t>
  </si>
  <si>
    <t>Munkaterületén szükség esetén elsősegélyt nyújt, újraéleszt, kármegelőzésben vesz részt.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</si>
  <si>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gyártási vagy karbantartási feladat során betartják a munka-, tűz- és környezetvédelmi szabályokat, vagy egy szimulált helyzetben leírják a leírják a vonatkozó szabályokat. A projektek lehetnek például: akkumulátorcsere, nagyfeszültségű rendszer kiszerelése vagy olajleeresztés. A tanulók kiválasztják a megfelelő védőeszközöket, használják a gyűjtőedényeket, jelölik a veszélyes zónát. A cél, hogy a tanulók rutinszerűen és tudatosan alkalmazzák a munkavédelmi előírásokat valós műhelyhelyzetben.</t>
    </r>
  </si>
  <si>
    <t>Környezetvédelem</t>
  </si>
  <si>
    <t>Tűzvédelem</t>
  </si>
  <si>
    <t>Munkabiztonság</t>
  </si>
  <si>
    <t>Munkabiztonság, tűz - és környezetvédelem</t>
  </si>
  <si>
    <t>Betartja a munka-, tűz- és környezetvédelmi előírásokat.</t>
  </si>
  <si>
    <t>Törekszik a balesetmentes és környezetmegóvó munkavégzésre.</t>
  </si>
  <si>
    <t>Ismeri a munka-, tűz- és környezetvédelmi előírásokat és szükséges védőfelszereléseket.</t>
  </si>
  <si>
    <t>Munkáját a biztonsági, munka-, tűz- és környezetvédelmi előírások betartásával végzi és megfelelő egyéni védőfelszereléseket használ.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</si>
  <si>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járművek hatósági vagy műszaki előírások szerinti ellenőrzését végzik el. A projektek során vizsgálati jegyzőkönyveket használnak, és azonosítják a megfelelőséghez szükséges jellemzőket (pl. világítás, rendszámtábla, zajkibocsátás, elektronikus azonosító rendszerek). A cél, hogy a tanulók tisztában legyenek a forgalombiztonsági és környezetvédelmi megfelelőség alapfeltételeivel, és képesek legyenek ezek gyakorlati vizsgálatára.</t>
    </r>
  </si>
  <si>
    <t>Felelős a jármű hatósági és műszaki állapotának megfelelőségéért.</t>
  </si>
  <si>
    <t>Szakmai tevékenysége során törekszik a műszaki és hatósági előírások következetes alkalmazására.</t>
  </si>
  <si>
    <t>Ismeri a járművekhez tartozó hatósági és műszaki követelményeket.</t>
  </si>
  <si>
    <t>Megvizsgálja a járművek előírásoknak (hatósági, gyári) való megfelelését.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</si>
  <si>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autóipari üzemi vagy szervízműhelyi munkakörnyezet szimulációjában vesznek részt. A projektek során gyakorolják az általános munkaterületi szabályok alkalmazását: közlekedési rend, munkaterületek használata, szabályos anyagmozgatás és munkaszervezés. A cél, hogy a tanulók megtanulják, hogyan kell alkalmazkodni egy járműipari környezet működési kultúrájához és szabályrendszeréhez.</t>
    </r>
  </si>
  <si>
    <t>Felelősséget vállal a munkájáért.</t>
  </si>
  <si>
    <t>Lelkiismeretesen és nagy odafigyeléssel végzi el a rábízott, munkaköréhez köthető feladatokat.</t>
  </si>
  <si>
    <t>Ismeri a munkahelyéhez köthető szabályokat, követelményeket, kötelezettségeket.</t>
  </si>
  <si>
    <t>Autóipari üzemben vagy műhelyben alkalmazottként megbízott szakemberi tevékenységet végez.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</si>
</sst>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  <font>
      <sz val="11"/>
      <color rgb="FF000000"/>
      <name val="Franklin Gothic Book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60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center" vertical="center" wrapText="1"/>
    </xf>
    <xf numFmtId="1" fontId="1" fillId="0" borderId="16" xfId="0" applyNumberFormat="1" applyFont="1" applyBorder="1" applyAlignment="1">
      <alignment horizontal="center" vertical="center" wrapText="1"/>
    </xf>
    <xf numFmtId="1" fontId="2" fillId="3" borderId="21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E4B5"/>
  </sheetPr>
  <dimension ref="A1:P74"/>
  <sheetViews>
    <sheetView tabSelected="1" zoomScale="85" zoomScaleNormal="85" workbookViewId="0">
      <pane ySplit="1" topLeftCell="A2" activePane="bottomLeft" state="frozen"/>
      <selection pane="bottomLeft" activeCell="C7" sqref="C7:F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44">
        <v>1</v>
      </c>
      <c r="B2" s="47" t="s">
        <v>75</v>
      </c>
      <c r="C2" s="41" t="s">
        <v>10</v>
      </c>
      <c r="D2" s="41" t="s">
        <v>11</v>
      </c>
      <c r="E2" s="41" t="s">
        <v>12</v>
      </c>
      <c r="F2" s="41" t="s">
        <v>13</v>
      </c>
      <c r="G2" s="33" t="s">
        <v>50</v>
      </c>
      <c r="H2" s="34"/>
    </row>
    <row r="3" spans="1:16" x14ac:dyDescent="0.25">
      <c r="A3" s="45"/>
      <c r="B3" s="48"/>
      <c r="C3" s="42"/>
      <c r="D3" s="42"/>
      <c r="E3" s="42"/>
      <c r="F3" s="42"/>
      <c r="G3" s="13" t="s">
        <v>51</v>
      </c>
      <c r="H3" s="14">
        <v>15</v>
      </c>
    </row>
    <row r="4" spans="1:16" ht="31.5" x14ac:dyDescent="0.25">
      <c r="A4" s="45"/>
      <c r="B4" s="48"/>
      <c r="C4" s="42"/>
      <c r="D4" s="42"/>
      <c r="E4" s="42"/>
      <c r="F4" s="42"/>
      <c r="G4" s="13" t="s">
        <v>52</v>
      </c>
      <c r="H4" s="14">
        <v>2</v>
      </c>
    </row>
    <row r="5" spans="1:16" x14ac:dyDescent="0.25">
      <c r="A5" s="45"/>
      <c r="B5" s="48"/>
      <c r="C5" s="42"/>
      <c r="D5" s="42"/>
      <c r="E5" s="42"/>
      <c r="F5" s="42"/>
      <c r="G5" s="13" t="s">
        <v>64</v>
      </c>
      <c r="H5" s="14">
        <v>10</v>
      </c>
    </row>
    <row r="6" spans="1:16" ht="16.5" thickBot="1" x14ac:dyDescent="0.3">
      <c r="A6" s="45"/>
      <c r="B6" s="48"/>
      <c r="C6" s="43"/>
      <c r="D6" s="43"/>
      <c r="E6" s="43"/>
      <c r="F6" s="43"/>
      <c r="G6" s="35" t="s">
        <v>8</v>
      </c>
      <c r="H6" s="37">
        <f>SUM(H3:H5,)</f>
        <v>27</v>
      </c>
    </row>
    <row r="7" spans="1:16" ht="249.95" customHeight="1" thickBot="1" x14ac:dyDescent="0.3">
      <c r="A7" s="46"/>
      <c r="B7" s="49"/>
      <c r="C7" s="39" t="s">
        <v>71</v>
      </c>
      <c r="D7" s="39"/>
      <c r="E7" s="39"/>
      <c r="F7" s="40"/>
      <c r="G7" s="36"/>
      <c r="H7" s="38"/>
    </row>
    <row r="8" spans="1:16" x14ac:dyDescent="0.25">
      <c r="A8" s="44">
        <v>2</v>
      </c>
      <c r="B8" s="47" t="s">
        <v>75</v>
      </c>
      <c r="C8" s="41" t="s">
        <v>14</v>
      </c>
      <c r="D8" s="41" t="s">
        <v>15</v>
      </c>
      <c r="E8" s="41" t="s">
        <v>16</v>
      </c>
      <c r="F8" s="41" t="s">
        <v>17</v>
      </c>
      <c r="G8" s="33" t="s">
        <v>50</v>
      </c>
      <c r="H8" s="34"/>
    </row>
    <row r="9" spans="1:16" ht="31.5" x14ac:dyDescent="0.25">
      <c r="A9" s="45"/>
      <c r="B9" s="48"/>
      <c r="C9" s="42"/>
      <c r="D9" s="42"/>
      <c r="E9" s="42"/>
      <c r="F9" s="42"/>
      <c r="G9" s="13" t="s">
        <v>53</v>
      </c>
      <c r="H9" s="14">
        <v>4</v>
      </c>
    </row>
    <row r="10" spans="1:16" x14ac:dyDescent="0.25">
      <c r="A10" s="45"/>
      <c r="B10" s="48"/>
      <c r="C10" s="42"/>
      <c r="D10" s="42"/>
      <c r="E10" s="42"/>
      <c r="F10" s="42"/>
      <c r="G10" s="13" t="s">
        <v>51</v>
      </c>
      <c r="H10" s="14">
        <v>15</v>
      </c>
    </row>
    <row r="11" spans="1:16" ht="31.5" x14ac:dyDescent="0.25">
      <c r="A11" s="45"/>
      <c r="B11" s="48"/>
      <c r="C11" s="42"/>
      <c r="D11" s="42"/>
      <c r="E11" s="42"/>
      <c r="F11" s="42"/>
      <c r="G11" s="13" t="s">
        <v>54</v>
      </c>
      <c r="H11" s="14">
        <v>4</v>
      </c>
    </row>
    <row r="12" spans="1:16" ht="31.5" x14ac:dyDescent="0.25">
      <c r="A12" s="45"/>
      <c r="B12" s="48"/>
      <c r="C12" s="42"/>
      <c r="D12" s="42"/>
      <c r="E12" s="42"/>
      <c r="F12" s="42"/>
      <c r="G12" s="13" t="s">
        <v>55</v>
      </c>
      <c r="H12" s="14">
        <v>20</v>
      </c>
    </row>
    <row r="13" spans="1:16" ht="137.25" customHeight="1" thickBot="1" x14ac:dyDescent="0.3">
      <c r="A13" s="45"/>
      <c r="B13" s="48"/>
      <c r="C13" s="43"/>
      <c r="D13" s="43"/>
      <c r="E13" s="43"/>
      <c r="F13" s="43"/>
      <c r="G13" s="35" t="s">
        <v>8</v>
      </c>
      <c r="H13" s="37">
        <f>SUM(H9:H12,)</f>
        <v>43</v>
      </c>
    </row>
    <row r="14" spans="1:16" ht="249.95" customHeight="1" thickBot="1" x14ac:dyDescent="0.3">
      <c r="A14" s="46"/>
      <c r="B14" s="49"/>
      <c r="C14" s="39" t="s">
        <v>67</v>
      </c>
      <c r="D14" s="39"/>
      <c r="E14" s="39"/>
      <c r="F14" s="40"/>
      <c r="G14" s="36"/>
      <c r="H14" s="38"/>
    </row>
    <row r="15" spans="1:16" x14ac:dyDescent="0.25">
      <c r="A15" s="44">
        <v>3</v>
      </c>
      <c r="B15" s="47" t="s">
        <v>75</v>
      </c>
      <c r="C15" s="41" t="s">
        <v>18</v>
      </c>
      <c r="D15" s="41" t="s">
        <v>19</v>
      </c>
      <c r="E15" s="41" t="s">
        <v>20</v>
      </c>
      <c r="F15" s="41" t="s">
        <v>21</v>
      </c>
      <c r="G15" s="33" t="s">
        <v>50</v>
      </c>
      <c r="H15" s="34"/>
    </row>
    <row r="16" spans="1:16" ht="31.5" x14ac:dyDescent="0.25">
      <c r="A16" s="45"/>
      <c r="B16" s="48"/>
      <c r="C16" s="42"/>
      <c r="D16" s="42"/>
      <c r="E16" s="42"/>
      <c r="F16" s="42"/>
      <c r="G16" s="13" t="s">
        <v>53</v>
      </c>
      <c r="H16" s="14">
        <v>4</v>
      </c>
    </row>
    <row r="17" spans="1:8" x14ac:dyDescent="0.25">
      <c r="A17" s="45"/>
      <c r="B17" s="48"/>
      <c r="C17" s="42"/>
      <c r="D17" s="42"/>
      <c r="E17" s="42"/>
      <c r="F17" s="42"/>
      <c r="G17" s="13" t="s">
        <v>51</v>
      </c>
      <c r="H17" s="14">
        <v>12</v>
      </c>
    </row>
    <row r="18" spans="1:8" ht="31.5" x14ac:dyDescent="0.25">
      <c r="A18" s="45"/>
      <c r="B18" s="48"/>
      <c r="C18" s="42"/>
      <c r="D18" s="42"/>
      <c r="E18" s="42"/>
      <c r="F18" s="42"/>
      <c r="G18" s="13" t="s">
        <v>54</v>
      </c>
      <c r="H18" s="14">
        <v>6</v>
      </c>
    </row>
    <row r="19" spans="1:8" ht="31.5" x14ac:dyDescent="0.25">
      <c r="A19" s="45"/>
      <c r="B19" s="48"/>
      <c r="C19" s="42"/>
      <c r="D19" s="42"/>
      <c r="E19" s="42"/>
      <c r="F19" s="42"/>
      <c r="G19" s="13" t="s">
        <v>55</v>
      </c>
      <c r="H19" s="14">
        <v>20</v>
      </c>
    </row>
    <row r="20" spans="1:8" x14ac:dyDescent="0.25">
      <c r="A20" s="45"/>
      <c r="B20" s="48"/>
      <c r="C20" s="42"/>
      <c r="D20" s="42"/>
      <c r="E20" s="42"/>
      <c r="F20" s="42"/>
      <c r="G20" s="13" t="s">
        <v>65</v>
      </c>
      <c r="H20" s="14">
        <v>10</v>
      </c>
    </row>
    <row r="21" spans="1:8" ht="76.5" customHeight="1" thickBot="1" x14ac:dyDescent="0.3">
      <c r="A21" s="45"/>
      <c r="B21" s="48"/>
      <c r="C21" s="43"/>
      <c r="D21" s="43"/>
      <c r="E21" s="43"/>
      <c r="F21" s="43"/>
      <c r="G21" s="35" t="s">
        <v>8</v>
      </c>
      <c r="H21" s="37">
        <f>SUM(H16:H20,)</f>
        <v>52</v>
      </c>
    </row>
    <row r="22" spans="1:8" ht="249.95" customHeight="1" thickBot="1" x14ac:dyDescent="0.3">
      <c r="A22" s="46"/>
      <c r="B22" s="49"/>
      <c r="C22" s="39" t="s">
        <v>70</v>
      </c>
      <c r="D22" s="39"/>
      <c r="E22" s="39"/>
      <c r="F22" s="40"/>
      <c r="G22" s="36"/>
      <c r="H22" s="38"/>
    </row>
    <row r="23" spans="1:8" x14ac:dyDescent="0.25">
      <c r="A23" s="44">
        <v>4</v>
      </c>
      <c r="B23" s="47" t="s">
        <v>75</v>
      </c>
      <c r="C23" s="41" t="s">
        <v>22</v>
      </c>
      <c r="D23" s="41" t="s">
        <v>23</v>
      </c>
      <c r="E23" s="41" t="s">
        <v>24</v>
      </c>
      <c r="F23" s="41" t="s">
        <v>25</v>
      </c>
      <c r="G23" s="33" t="s">
        <v>50</v>
      </c>
      <c r="H23" s="34"/>
    </row>
    <row r="24" spans="1:8" x14ac:dyDescent="0.25">
      <c r="A24" s="45"/>
      <c r="B24" s="48"/>
      <c r="C24" s="42"/>
      <c r="D24" s="42"/>
      <c r="E24" s="42"/>
      <c r="F24" s="42"/>
      <c r="G24" s="13" t="s">
        <v>51</v>
      </c>
      <c r="H24" s="14">
        <v>10</v>
      </c>
    </row>
    <row r="25" spans="1:8" ht="31.5" x14ac:dyDescent="0.25">
      <c r="A25" s="45"/>
      <c r="B25" s="48"/>
      <c r="C25" s="42"/>
      <c r="D25" s="42"/>
      <c r="E25" s="42"/>
      <c r="F25" s="42"/>
      <c r="G25" s="13" t="s">
        <v>55</v>
      </c>
      <c r="H25" s="14">
        <v>12</v>
      </c>
    </row>
    <row r="26" spans="1:8" x14ac:dyDescent="0.25">
      <c r="A26" s="45"/>
      <c r="B26" s="48"/>
      <c r="C26" s="42"/>
      <c r="D26" s="42"/>
      <c r="E26" s="42"/>
      <c r="F26" s="42"/>
      <c r="G26" s="13" t="s">
        <v>65</v>
      </c>
      <c r="H26" s="14">
        <v>20</v>
      </c>
    </row>
    <row r="27" spans="1:8" ht="16.5" thickBot="1" x14ac:dyDescent="0.3">
      <c r="A27" s="45"/>
      <c r="B27" s="48"/>
      <c r="C27" s="43"/>
      <c r="D27" s="43"/>
      <c r="E27" s="43"/>
      <c r="F27" s="43"/>
      <c r="G27" s="35" t="s">
        <v>8</v>
      </c>
      <c r="H27" s="37">
        <f>SUM(H24:H26)</f>
        <v>42</v>
      </c>
    </row>
    <row r="28" spans="1:8" ht="249.95" customHeight="1" thickBot="1" x14ac:dyDescent="0.3">
      <c r="A28" s="46"/>
      <c r="B28" s="49"/>
      <c r="C28" s="50" t="s">
        <v>69</v>
      </c>
      <c r="D28" s="50"/>
      <c r="E28" s="50"/>
      <c r="F28" s="51"/>
      <c r="G28" s="36"/>
      <c r="H28" s="38"/>
    </row>
    <row r="29" spans="1:8" x14ac:dyDescent="0.25">
      <c r="A29" s="44">
        <v>5</v>
      </c>
      <c r="B29" s="47" t="s">
        <v>77</v>
      </c>
      <c r="C29" s="41" t="s">
        <v>26</v>
      </c>
      <c r="D29" s="41" t="s">
        <v>27</v>
      </c>
      <c r="E29" s="41" t="s">
        <v>28</v>
      </c>
      <c r="F29" s="41" t="s">
        <v>29</v>
      </c>
      <c r="G29" s="33" t="s">
        <v>50</v>
      </c>
      <c r="H29" s="34"/>
    </row>
    <row r="30" spans="1:8" ht="31.5" x14ac:dyDescent="0.25">
      <c r="A30" s="45"/>
      <c r="B30" s="48"/>
      <c r="C30" s="42"/>
      <c r="D30" s="42"/>
      <c r="E30" s="42"/>
      <c r="F30" s="42"/>
      <c r="G30" s="13" t="s">
        <v>53</v>
      </c>
      <c r="H30" s="14">
        <v>10</v>
      </c>
    </row>
    <row r="31" spans="1:8" x14ac:dyDescent="0.25">
      <c r="A31" s="45"/>
      <c r="B31" s="48"/>
      <c r="C31" s="42"/>
      <c r="D31" s="42"/>
      <c r="E31" s="42"/>
      <c r="F31" s="42"/>
      <c r="G31" s="13" t="s">
        <v>51</v>
      </c>
      <c r="H31" s="14">
        <v>20</v>
      </c>
    </row>
    <row r="32" spans="1:8" ht="31.5" x14ac:dyDescent="0.25">
      <c r="A32" s="45"/>
      <c r="B32" s="48"/>
      <c r="C32" s="42"/>
      <c r="D32" s="42"/>
      <c r="E32" s="42"/>
      <c r="F32" s="42"/>
      <c r="G32" s="13" t="s">
        <v>54</v>
      </c>
      <c r="H32" s="14">
        <v>6</v>
      </c>
    </row>
    <row r="33" spans="1:8" ht="31.5" x14ac:dyDescent="0.25">
      <c r="A33" s="45"/>
      <c r="B33" s="48"/>
      <c r="C33" s="42"/>
      <c r="D33" s="42"/>
      <c r="E33" s="42"/>
      <c r="F33" s="42"/>
      <c r="G33" s="13" t="s">
        <v>55</v>
      </c>
      <c r="H33" s="14">
        <v>20</v>
      </c>
    </row>
    <row r="34" spans="1:8" ht="16.5" thickBot="1" x14ac:dyDescent="0.3">
      <c r="A34" s="45"/>
      <c r="B34" s="48"/>
      <c r="C34" s="42"/>
      <c r="D34" s="42"/>
      <c r="E34" s="42"/>
      <c r="F34" s="42"/>
      <c r="G34" s="13" t="s">
        <v>65</v>
      </c>
      <c r="H34" s="14">
        <v>50</v>
      </c>
    </row>
    <row r="35" spans="1:8" x14ac:dyDescent="0.25">
      <c r="A35" s="45"/>
      <c r="B35" s="48"/>
      <c r="C35" s="42"/>
      <c r="D35" s="42"/>
      <c r="E35" s="42"/>
      <c r="F35" s="42"/>
      <c r="G35" s="33" t="s">
        <v>56</v>
      </c>
      <c r="H35" s="34"/>
    </row>
    <row r="36" spans="1:8" ht="31.5" x14ac:dyDescent="0.25">
      <c r="A36" s="45"/>
      <c r="B36" s="48"/>
      <c r="C36" s="42"/>
      <c r="D36" s="42"/>
      <c r="E36" s="42"/>
      <c r="F36" s="42"/>
      <c r="G36" s="13" t="s">
        <v>59</v>
      </c>
      <c r="H36" s="14">
        <v>12</v>
      </c>
    </row>
    <row r="37" spans="1:8" ht="16.5" thickBot="1" x14ac:dyDescent="0.3">
      <c r="A37" s="45"/>
      <c r="B37" s="48"/>
      <c r="C37" s="43"/>
      <c r="D37" s="43"/>
      <c r="E37" s="43"/>
      <c r="F37" s="43"/>
      <c r="G37" s="35" t="s">
        <v>8</v>
      </c>
      <c r="H37" s="37">
        <f>SUM(H30:H34,H36:H36)</f>
        <v>118</v>
      </c>
    </row>
    <row r="38" spans="1:8" ht="249.95" customHeight="1" thickBot="1" x14ac:dyDescent="0.3">
      <c r="A38" s="46"/>
      <c r="B38" s="49"/>
      <c r="C38" s="39" t="s">
        <v>68</v>
      </c>
      <c r="D38" s="39"/>
      <c r="E38" s="39"/>
      <c r="F38" s="40"/>
      <c r="G38" s="36"/>
      <c r="H38" s="38"/>
    </row>
    <row r="39" spans="1:8" x14ac:dyDescent="0.25">
      <c r="A39" s="44">
        <v>6</v>
      </c>
      <c r="B39" s="47" t="s">
        <v>76</v>
      </c>
      <c r="C39" s="41" t="s">
        <v>30</v>
      </c>
      <c r="D39" s="41" t="s">
        <v>31</v>
      </c>
      <c r="E39" s="41" t="s">
        <v>32</v>
      </c>
      <c r="F39" s="41" t="s">
        <v>33</v>
      </c>
      <c r="G39" s="33" t="s">
        <v>56</v>
      </c>
      <c r="H39" s="34"/>
    </row>
    <row r="40" spans="1:8" x14ac:dyDescent="0.25">
      <c r="A40" s="45"/>
      <c r="B40" s="48"/>
      <c r="C40" s="42"/>
      <c r="D40" s="42"/>
      <c r="E40" s="42"/>
      <c r="F40" s="42"/>
      <c r="G40" s="13" t="s">
        <v>57</v>
      </c>
      <c r="H40" s="14">
        <v>20</v>
      </c>
    </row>
    <row r="41" spans="1:8" ht="31.5" x14ac:dyDescent="0.25">
      <c r="A41" s="45"/>
      <c r="B41" s="48"/>
      <c r="C41" s="42"/>
      <c r="D41" s="42"/>
      <c r="E41" s="42"/>
      <c r="F41" s="42"/>
      <c r="G41" s="13" t="s">
        <v>58</v>
      </c>
      <c r="H41" s="14">
        <v>6</v>
      </c>
    </row>
    <row r="42" spans="1:8" ht="31.5" x14ac:dyDescent="0.25">
      <c r="A42" s="45"/>
      <c r="B42" s="48"/>
      <c r="C42" s="42"/>
      <c r="D42" s="42"/>
      <c r="E42" s="42"/>
      <c r="F42" s="42"/>
      <c r="G42" s="13" t="s">
        <v>59</v>
      </c>
      <c r="H42" s="14">
        <v>12</v>
      </c>
    </row>
    <row r="43" spans="1:8" ht="31.5" x14ac:dyDescent="0.25">
      <c r="A43" s="45"/>
      <c r="B43" s="48"/>
      <c r="C43" s="42"/>
      <c r="D43" s="42"/>
      <c r="E43" s="42"/>
      <c r="F43" s="42"/>
      <c r="G43" s="13" t="s">
        <v>60</v>
      </c>
      <c r="H43" s="14">
        <v>6</v>
      </c>
    </row>
    <row r="44" spans="1:8" ht="47.25" x14ac:dyDescent="0.25">
      <c r="A44" s="45"/>
      <c r="B44" s="48"/>
      <c r="C44" s="42"/>
      <c r="D44" s="42"/>
      <c r="E44" s="42"/>
      <c r="F44" s="42"/>
      <c r="G44" s="13" t="s">
        <v>63</v>
      </c>
      <c r="H44" s="14">
        <v>30</v>
      </c>
    </row>
    <row r="45" spans="1:8" ht="16.5" thickBot="1" x14ac:dyDescent="0.3">
      <c r="A45" s="45"/>
      <c r="B45" s="48"/>
      <c r="C45" s="43"/>
      <c r="D45" s="43"/>
      <c r="E45" s="43"/>
      <c r="F45" s="43"/>
      <c r="G45" s="35" t="s">
        <v>8</v>
      </c>
      <c r="H45" s="37">
        <f>SUM(H40:H44)</f>
        <v>74</v>
      </c>
    </row>
    <row r="46" spans="1:8" ht="249.95" customHeight="1" thickBot="1" x14ac:dyDescent="0.3">
      <c r="A46" s="46"/>
      <c r="B46" s="49"/>
      <c r="C46" s="39" t="s">
        <v>72</v>
      </c>
      <c r="D46" s="39"/>
      <c r="E46" s="39"/>
      <c r="F46" s="40"/>
      <c r="G46" s="36"/>
      <c r="H46" s="38"/>
    </row>
    <row r="47" spans="1:8" x14ac:dyDescent="0.25">
      <c r="A47" s="44">
        <v>7</v>
      </c>
      <c r="B47" s="47" t="s">
        <v>76</v>
      </c>
      <c r="C47" s="41" t="s">
        <v>34</v>
      </c>
      <c r="D47" s="41" t="s">
        <v>35</v>
      </c>
      <c r="E47" s="41" t="s">
        <v>36</v>
      </c>
      <c r="F47" s="41" t="s">
        <v>37</v>
      </c>
      <c r="G47" s="33" t="s">
        <v>56</v>
      </c>
      <c r="H47" s="34"/>
    </row>
    <row r="48" spans="1:8" x14ac:dyDescent="0.25">
      <c r="A48" s="45"/>
      <c r="B48" s="48"/>
      <c r="C48" s="42"/>
      <c r="D48" s="42"/>
      <c r="E48" s="42"/>
      <c r="F48" s="42"/>
      <c r="G48" s="13" t="s">
        <v>57</v>
      </c>
      <c r="H48" s="14">
        <v>50</v>
      </c>
    </row>
    <row r="49" spans="1:8" ht="31.5" x14ac:dyDescent="0.25">
      <c r="A49" s="45"/>
      <c r="B49" s="48"/>
      <c r="C49" s="42"/>
      <c r="D49" s="42"/>
      <c r="E49" s="42"/>
      <c r="F49" s="42"/>
      <c r="G49" s="13" t="s">
        <v>58</v>
      </c>
      <c r="H49" s="14">
        <v>6</v>
      </c>
    </row>
    <row r="50" spans="1:8" ht="31.5" x14ac:dyDescent="0.25">
      <c r="A50" s="45"/>
      <c r="B50" s="48"/>
      <c r="C50" s="42"/>
      <c r="D50" s="42"/>
      <c r="E50" s="42"/>
      <c r="F50" s="42"/>
      <c r="G50" s="13" t="s">
        <v>59</v>
      </c>
      <c r="H50" s="14">
        <v>12</v>
      </c>
    </row>
    <row r="51" spans="1:8" ht="31.5" x14ac:dyDescent="0.25">
      <c r="A51" s="45"/>
      <c r="B51" s="48"/>
      <c r="C51" s="42"/>
      <c r="D51" s="42"/>
      <c r="E51" s="42"/>
      <c r="F51" s="42"/>
      <c r="G51" s="13" t="s">
        <v>60</v>
      </c>
      <c r="H51" s="14">
        <v>2</v>
      </c>
    </row>
    <row r="52" spans="1:8" ht="47.25" x14ac:dyDescent="0.25">
      <c r="A52" s="45"/>
      <c r="B52" s="48"/>
      <c r="C52" s="42"/>
      <c r="D52" s="42"/>
      <c r="E52" s="42"/>
      <c r="F52" s="42"/>
      <c r="G52" s="13" t="s">
        <v>63</v>
      </c>
      <c r="H52" s="14">
        <v>52</v>
      </c>
    </row>
    <row r="53" spans="1:8" ht="16.5" thickBot="1" x14ac:dyDescent="0.3">
      <c r="A53" s="45"/>
      <c r="B53" s="48"/>
      <c r="C53" s="43"/>
      <c r="D53" s="43"/>
      <c r="E53" s="43"/>
      <c r="F53" s="43"/>
      <c r="G53" s="35" t="s">
        <v>8</v>
      </c>
      <c r="H53" s="37">
        <f>SUM(H48:H52,)</f>
        <v>122</v>
      </c>
    </row>
    <row r="54" spans="1:8" ht="249.95" customHeight="1" thickBot="1" x14ac:dyDescent="0.3">
      <c r="A54" s="46"/>
      <c r="B54" s="49"/>
      <c r="C54" s="39" t="s">
        <v>73</v>
      </c>
      <c r="D54" s="39"/>
      <c r="E54" s="39"/>
      <c r="F54" s="40"/>
      <c r="G54" s="36"/>
      <c r="H54" s="38"/>
    </row>
    <row r="55" spans="1:8" x14ac:dyDescent="0.25">
      <c r="A55" s="44">
        <v>8</v>
      </c>
      <c r="B55" s="47" t="s">
        <v>76</v>
      </c>
      <c r="C55" s="41" t="s">
        <v>38</v>
      </c>
      <c r="D55" s="41" t="s">
        <v>39</v>
      </c>
      <c r="E55" s="41" t="s">
        <v>40</v>
      </c>
      <c r="F55" s="41" t="s">
        <v>41</v>
      </c>
      <c r="G55" s="33" t="s">
        <v>56</v>
      </c>
      <c r="H55" s="34"/>
    </row>
    <row r="56" spans="1:8" x14ac:dyDescent="0.25">
      <c r="A56" s="45"/>
      <c r="B56" s="48"/>
      <c r="C56" s="42"/>
      <c r="D56" s="42"/>
      <c r="E56" s="42"/>
      <c r="F56" s="42"/>
      <c r="G56" s="13" t="s">
        <v>57</v>
      </c>
      <c r="H56" s="14">
        <v>20</v>
      </c>
    </row>
    <row r="57" spans="1:8" ht="31.5" x14ac:dyDescent="0.25">
      <c r="A57" s="45"/>
      <c r="B57" s="48"/>
      <c r="C57" s="42"/>
      <c r="D57" s="42"/>
      <c r="E57" s="42"/>
      <c r="F57" s="42"/>
      <c r="G57" s="13" t="s">
        <v>60</v>
      </c>
      <c r="H57" s="14">
        <v>12</v>
      </c>
    </row>
    <row r="58" spans="1:8" ht="47.25" x14ac:dyDescent="0.25">
      <c r="A58" s="45"/>
      <c r="B58" s="48"/>
      <c r="C58" s="42"/>
      <c r="D58" s="42"/>
      <c r="E58" s="42"/>
      <c r="F58" s="42"/>
      <c r="G58" s="13" t="s">
        <v>63</v>
      </c>
      <c r="H58" s="14">
        <v>10</v>
      </c>
    </row>
    <row r="59" spans="1:8" ht="16.5" thickBot="1" x14ac:dyDescent="0.3">
      <c r="A59" s="45"/>
      <c r="B59" s="48"/>
      <c r="C59" s="43"/>
      <c r="D59" s="43"/>
      <c r="E59" s="43"/>
      <c r="F59" s="43"/>
      <c r="G59" s="35" t="s">
        <v>8</v>
      </c>
      <c r="H59" s="37">
        <f>SUM(H56:H58,)</f>
        <v>42</v>
      </c>
    </row>
    <row r="60" spans="1:8" ht="249.95" customHeight="1" thickBot="1" x14ac:dyDescent="0.3">
      <c r="A60" s="46"/>
      <c r="B60" s="49"/>
      <c r="C60" s="39" t="s">
        <v>74</v>
      </c>
      <c r="D60" s="39"/>
      <c r="E60" s="39"/>
      <c r="F60" s="40"/>
      <c r="G60" s="36"/>
      <c r="H60" s="38"/>
    </row>
    <row r="61" spans="1:8" x14ac:dyDescent="0.25">
      <c r="A61" s="44">
        <v>9</v>
      </c>
      <c r="B61" s="47" t="s">
        <v>76</v>
      </c>
      <c r="C61" s="41" t="s">
        <v>42</v>
      </c>
      <c r="D61" s="41" t="s">
        <v>43</v>
      </c>
      <c r="E61" s="41" t="s">
        <v>44</v>
      </c>
      <c r="F61" s="41" t="s">
        <v>45</v>
      </c>
      <c r="G61" s="33" t="s">
        <v>56</v>
      </c>
      <c r="H61" s="34"/>
    </row>
    <row r="62" spans="1:8" ht="31.5" x14ac:dyDescent="0.25">
      <c r="A62" s="45"/>
      <c r="B62" s="48"/>
      <c r="C62" s="42"/>
      <c r="D62" s="42"/>
      <c r="E62" s="42"/>
      <c r="F62" s="42"/>
      <c r="G62" s="13" t="s">
        <v>58</v>
      </c>
      <c r="H62" s="14">
        <v>6</v>
      </c>
    </row>
    <row r="63" spans="1:8" ht="47.25" x14ac:dyDescent="0.25">
      <c r="A63" s="45"/>
      <c r="B63" s="48"/>
      <c r="C63" s="42"/>
      <c r="D63" s="42"/>
      <c r="E63" s="42"/>
      <c r="F63" s="42"/>
      <c r="G63" s="13" t="s">
        <v>63</v>
      </c>
      <c r="H63" s="14">
        <v>10</v>
      </c>
    </row>
    <row r="64" spans="1:8" ht="16.5" thickBot="1" x14ac:dyDescent="0.3">
      <c r="A64" s="45"/>
      <c r="B64" s="48"/>
      <c r="C64" s="43"/>
      <c r="D64" s="43"/>
      <c r="E64" s="43"/>
      <c r="F64" s="43"/>
      <c r="G64" s="35" t="s">
        <v>8</v>
      </c>
      <c r="H64" s="37">
        <f>SUM(H62:H63,)</f>
        <v>16</v>
      </c>
    </row>
    <row r="65" spans="1:16" ht="249.95" customHeight="1" thickBot="1" x14ac:dyDescent="0.3">
      <c r="A65" s="46"/>
      <c r="B65" s="49"/>
      <c r="C65" s="39" t="s">
        <v>62</v>
      </c>
      <c r="D65" s="39"/>
      <c r="E65" s="39"/>
      <c r="F65" s="40"/>
      <c r="G65" s="36"/>
      <c r="H65" s="38"/>
    </row>
    <row r="66" spans="1:16" x14ac:dyDescent="0.25">
      <c r="A66" s="44">
        <v>10</v>
      </c>
      <c r="B66" s="47" t="s">
        <v>76</v>
      </c>
      <c r="C66" s="41" t="s">
        <v>46</v>
      </c>
      <c r="D66" s="41" t="s">
        <v>47</v>
      </c>
      <c r="E66" s="41" t="s">
        <v>48</v>
      </c>
      <c r="F66" s="41" t="s">
        <v>49</v>
      </c>
      <c r="G66" s="33" t="s">
        <v>56</v>
      </c>
      <c r="H66" s="34"/>
    </row>
    <row r="67" spans="1:16" ht="31.5" x14ac:dyDescent="0.25">
      <c r="A67" s="45"/>
      <c r="B67" s="48"/>
      <c r="C67" s="42"/>
      <c r="D67" s="42"/>
      <c r="E67" s="42"/>
      <c r="F67" s="42"/>
      <c r="G67" s="13" t="s">
        <v>60</v>
      </c>
      <c r="H67" s="14">
        <v>16</v>
      </c>
    </row>
    <row r="68" spans="1:16" ht="47.25" x14ac:dyDescent="0.25">
      <c r="A68" s="45"/>
      <c r="B68" s="48"/>
      <c r="C68" s="42"/>
      <c r="D68" s="42"/>
      <c r="E68" s="42"/>
      <c r="F68" s="42"/>
      <c r="G68" s="13" t="s">
        <v>63</v>
      </c>
      <c r="H68" s="14">
        <v>6</v>
      </c>
    </row>
    <row r="69" spans="1:16" ht="16.5" thickBot="1" x14ac:dyDescent="0.3">
      <c r="A69" s="45"/>
      <c r="B69" s="48"/>
      <c r="C69" s="43"/>
      <c r="D69" s="43"/>
      <c r="E69" s="43"/>
      <c r="F69" s="43"/>
      <c r="G69" s="35" t="s">
        <v>8</v>
      </c>
      <c r="H69" s="37">
        <f>SUM(H67:H68)</f>
        <v>22</v>
      </c>
    </row>
    <row r="70" spans="1:16" ht="249.95" customHeight="1" thickBot="1" x14ac:dyDescent="0.3">
      <c r="A70" s="46"/>
      <c r="B70" s="49"/>
      <c r="C70" s="39" t="s">
        <v>61</v>
      </c>
      <c r="D70" s="39"/>
      <c r="E70" s="39"/>
      <c r="F70" s="40"/>
      <c r="G70" s="36"/>
      <c r="H70" s="38"/>
    </row>
    <row r="71" spans="1:16" ht="16.5" thickBot="1" x14ac:dyDescent="0.3">
      <c r="A71" s="27" t="s">
        <v>86</v>
      </c>
      <c r="B71" s="28"/>
      <c r="C71" s="28"/>
      <c r="D71" s="28"/>
      <c r="E71" s="29"/>
      <c r="F71" s="30">
        <f>H69+H64+H59+H53+H45+H37+H27+H21+H13+H6</f>
        <v>558</v>
      </c>
      <c r="G71" s="31"/>
      <c r="H71" s="32"/>
    </row>
    <row r="72" spans="1:16" ht="249.95" customHeight="1" thickBot="1" x14ac:dyDescent="0.3">
      <c r="A72" s="22" t="s">
        <v>9</v>
      </c>
      <c r="B72" s="23"/>
      <c r="C72" s="24" t="s">
        <v>78</v>
      </c>
      <c r="D72" s="25"/>
      <c r="E72" s="25"/>
      <c r="F72" s="26"/>
      <c r="G72" s="15" t="s">
        <v>80</v>
      </c>
      <c r="H72" s="16" t="s">
        <v>81</v>
      </c>
      <c r="M72" s="7"/>
    </row>
    <row r="73" spans="1:16" ht="249.95" customHeight="1" thickBot="1" x14ac:dyDescent="0.3">
      <c r="A73" s="22" t="s">
        <v>9</v>
      </c>
      <c r="B73" s="23"/>
      <c r="C73" s="24" t="s">
        <v>66</v>
      </c>
      <c r="D73" s="25"/>
      <c r="E73" s="25"/>
      <c r="F73" s="26"/>
      <c r="G73" s="15" t="s">
        <v>83</v>
      </c>
      <c r="H73" s="16" t="s">
        <v>82</v>
      </c>
    </row>
    <row r="74" spans="1:16" ht="363" customHeight="1" thickBot="1" x14ac:dyDescent="0.3">
      <c r="A74" s="22" t="s">
        <v>9</v>
      </c>
      <c r="B74" s="23"/>
      <c r="C74" s="24" t="s">
        <v>79</v>
      </c>
      <c r="D74" s="25"/>
      <c r="E74" s="25"/>
      <c r="F74" s="26"/>
      <c r="G74" s="17" t="s">
        <v>84</v>
      </c>
      <c r="H74" s="18" t="s">
        <v>85</v>
      </c>
      <c r="M74" s="19"/>
      <c r="N74" s="20"/>
      <c r="O74" s="20"/>
      <c r="P74" s="21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66DF2-ADA9-4BB6-ACD9-71D88B7E09AD}">
  <dimension ref="A1:I707"/>
  <sheetViews>
    <sheetView zoomScale="85" zoomScaleNormal="85" workbookViewId="0">
      <pane ySplit="1" topLeftCell="A2" activePane="bottomLeft" state="frozen"/>
      <selection pane="bottomLeft" activeCell="J5" sqref="J5"/>
    </sheetView>
  </sheetViews>
  <sheetFormatPr defaultColWidth="9.140625" defaultRowHeight="15.75" x14ac:dyDescent="0.25"/>
  <cols>
    <col min="1" max="1" width="10.85546875" style="3" customWidth="1"/>
    <col min="2" max="2" width="24.14062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7.85546875" style="3" customWidth="1"/>
    <col min="8" max="8" width="22" style="3" customWidth="1"/>
    <col min="9" max="9" width="24.85546875" style="2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9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44">
        <v>1</v>
      </c>
      <c r="B2" s="47" t="s">
        <v>236</v>
      </c>
      <c r="C2" s="54" t="s">
        <v>483</v>
      </c>
      <c r="D2" s="54" t="s">
        <v>482</v>
      </c>
      <c r="E2" s="54" t="s">
        <v>481</v>
      </c>
      <c r="F2" s="54" t="s">
        <v>480</v>
      </c>
      <c r="G2" s="56" t="s">
        <v>388</v>
      </c>
      <c r="H2" s="34"/>
    </row>
    <row r="3" spans="1:8" ht="31.5" x14ac:dyDescent="0.25">
      <c r="A3" s="45"/>
      <c r="B3" s="48"/>
      <c r="C3" s="53"/>
      <c r="D3" s="53"/>
      <c r="E3" s="53"/>
      <c r="F3" s="53"/>
      <c r="G3" s="55" t="s">
        <v>387</v>
      </c>
      <c r="H3" s="58">
        <v>10</v>
      </c>
    </row>
    <row r="4" spans="1:8" x14ac:dyDescent="0.25">
      <c r="A4" s="45"/>
      <c r="B4" s="48"/>
      <c r="C4" s="53"/>
      <c r="D4" s="53"/>
      <c r="E4" s="53"/>
      <c r="F4" s="53"/>
      <c r="G4" s="55" t="s">
        <v>386</v>
      </c>
      <c r="H4" s="14">
        <v>10</v>
      </c>
    </row>
    <row r="5" spans="1:8" x14ac:dyDescent="0.25">
      <c r="A5" s="45"/>
      <c r="B5" s="48"/>
      <c r="C5" s="53"/>
      <c r="D5" s="53"/>
      <c r="E5" s="53"/>
      <c r="F5" s="53"/>
      <c r="G5" s="55" t="s">
        <v>385</v>
      </c>
      <c r="H5" s="14">
        <v>10</v>
      </c>
    </row>
    <row r="6" spans="1:8" x14ac:dyDescent="0.25">
      <c r="A6" s="45"/>
      <c r="B6" s="48"/>
      <c r="C6" s="53"/>
      <c r="D6" s="53"/>
      <c r="E6" s="53"/>
      <c r="F6" s="53"/>
      <c r="G6" s="55" t="s">
        <v>384</v>
      </c>
      <c r="H6" s="14">
        <v>10</v>
      </c>
    </row>
    <row r="7" spans="1:8" ht="16.5" thickBot="1" x14ac:dyDescent="0.3">
      <c r="A7" s="45"/>
      <c r="B7" s="48"/>
      <c r="C7" s="52"/>
      <c r="D7" s="52"/>
      <c r="E7" s="52"/>
      <c r="F7" s="52"/>
      <c r="G7" s="35" t="s">
        <v>8</v>
      </c>
      <c r="H7" s="57">
        <f>SUM(H3:H6,)</f>
        <v>40</v>
      </c>
    </row>
    <row r="8" spans="1:8" ht="132" customHeight="1" thickBot="1" x14ac:dyDescent="0.3">
      <c r="A8" s="46"/>
      <c r="B8" s="49"/>
      <c r="C8" s="39" t="s">
        <v>479</v>
      </c>
      <c r="D8" s="39"/>
      <c r="E8" s="39"/>
      <c r="F8" s="40"/>
      <c r="G8" s="36"/>
      <c r="H8" s="38"/>
    </row>
    <row r="9" spans="1:8" x14ac:dyDescent="0.25">
      <c r="A9" s="44">
        <v>2</v>
      </c>
      <c r="B9" s="47" t="s">
        <v>228</v>
      </c>
      <c r="C9" s="54" t="s">
        <v>478</v>
      </c>
      <c r="D9" s="54" t="s">
        <v>477</v>
      </c>
      <c r="E9" s="54" t="s">
        <v>476</v>
      </c>
      <c r="F9" s="54" t="s">
        <v>475</v>
      </c>
      <c r="G9" s="33" t="s">
        <v>231</v>
      </c>
      <c r="H9" s="34"/>
    </row>
    <row r="10" spans="1:8" x14ac:dyDescent="0.25">
      <c r="A10" s="45"/>
      <c r="B10" s="48"/>
      <c r="C10" s="53"/>
      <c r="D10" s="53"/>
      <c r="E10" s="53"/>
      <c r="F10" s="53"/>
      <c r="G10" s="13" t="s">
        <v>276</v>
      </c>
      <c r="H10" s="14">
        <v>10</v>
      </c>
    </row>
    <row r="11" spans="1:8" ht="31.5" x14ac:dyDescent="0.25">
      <c r="A11" s="45"/>
      <c r="B11" s="48"/>
      <c r="C11" s="53"/>
      <c r="D11" s="53"/>
      <c r="E11" s="53"/>
      <c r="F11" s="53"/>
      <c r="G11" s="13" t="s">
        <v>230</v>
      </c>
      <c r="H11" s="14">
        <v>10</v>
      </c>
    </row>
    <row r="12" spans="1:8" ht="31.5" x14ac:dyDescent="0.25">
      <c r="A12" s="45"/>
      <c r="B12" s="48"/>
      <c r="C12" s="53"/>
      <c r="D12" s="53"/>
      <c r="E12" s="53"/>
      <c r="F12" s="53"/>
      <c r="G12" s="13" t="s">
        <v>248</v>
      </c>
      <c r="H12" s="14">
        <v>10</v>
      </c>
    </row>
    <row r="13" spans="1:8" ht="16.5" thickBot="1" x14ac:dyDescent="0.3">
      <c r="A13" s="45"/>
      <c r="B13" s="48"/>
      <c r="C13" s="52"/>
      <c r="D13" s="52"/>
      <c r="E13" s="52"/>
      <c r="F13" s="52"/>
      <c r="G13" s="35" t="s">
        <v>8</v>
      </c>
      <c r="H13" s="37">
        <f>SUM(H10:H12,)</f>
        <v>30</v>
      </c>
    </row>
    <row r="14" spans="1:8" ht="112.9" customHeight="1" thickBot="1" x14ac:dyDescent="0.3">
      <c r="A14" s="46"/>
      <c r="B14" s="49"/>
      <c r="C14" s="39" t="s">
        <v>474</v>
      </c>
      <c r="D14" s="39"/>
      <c r="E14" s="39"/>
      <c r="F14" s="40"/>
      <c r="G14" s="36"/>
      <c r="H14" s="38"/>
    </row>
    <row r="15" spans="1:8" x14ac:dyDescent="0.25">
      <c r="A15" s="44">
        <v>3</v>
      </c>
      <c r="B15" s="47" t="s">
        <v>236</v>
      </c>
      <c r="C15" s="54" t="s">
        <v>473</v>
      </c>
      <c r="D15" s="54" t="s">
        <v>472</v>
      </c>
      <c r="E15" s="54" t="s">
        <v>471</v>
      </c>
      <c r="F15" s="54" t="s">
        <v>470</v>
      </c>
      <c r="G15" s="33" t="s">
        <v>469</v>
      </c>
      <c r="H15" s="34"/>
    </row>
    <row r="16" spans="1:8" x14ac:dyDescent="0.25">
      <c r="A16" s="45"/>
      <c r="B16" s="48"/>
      <c r="C16" s="53"/>
      <c r="D16" s="53"/>
      <c r="E16" s="53"/>
      <c r="F16" s="53"/>
      <c r="G16" s="13" t="s">
        <v>468</v>
      </c>
      <c r="H16" s="14">
        <v>12</v>
      </c>
    </row>
    <row r="17" spans="1:8" x14ac:dyDescent="0.25">
      <c r="A17" s="45"/>
      <c r="B17" s="48"/>
      <c r="C17" s="53"/>
      <c r="D17" s="53"/>
      <c r="E17" s="53"/>
      <c r="F17" s="53"/>
      <c r="G17" s="13" t="s">
        <v>467</v>
      </c>
      <c r="H17" s="14">
        <v>12</v>
      </c>
    </row>
    <row r="18" spans="1:8" x14ac:dyDescent="0.25">
      <c r="A18" s="45"/>
      <c r="B18" s="48"/>
      <c r="C18" s="53"/>
      <c r="D18" s="53"/>
      <c r="E18" s="53"/>
      <c r="F18" s="53"/>
      <c r="G18" s="13" t="s">
        <v>466</v>
      </c>
      <c r="H18" s="14">
        <v>12</v>
      </c>
    </row>
    <row r="19" spans="1:8" ht="176.25" customHeight="1" thickBot="1" x14ac:dyDescent="0.3">
      <c r="A19" s="45"/>
      <c r="B19" s="48"/>
      <c r="C19" s="52"/>
      <c r="D19" s="52"/>
      <c r="E19" s="52"/>
      <c r="F19" s="52"/>
      <c r="G19" s="35" t="s">
        <v>8</v>
      </c>
      <c r="H19" s="37">
        <f>SUM(H16:H18,)</f>
        <v>36</v>
      </c>
    </row>
    <row r="20" spans="1:8" ht="102" customHeight="1" thickBot="1" x14ac:dyDescent="0.3">
      <c r="A20" s="46"/>
      <c r="B20" s="49"/>
      <c r="C20" s="39" t="s">
        <v>465</v>
      </c>
      <c r="D20" s="39"/>
      <c r="E20" s="39"/>
      <c r="F20" s="40"/>
      <c r="G20" s="36"/>
      <c r="H20" s="38"/>
    </row>
    <row r="21" spans="1:8" x14ac:dyDescent="0.25">
      <c r="A21" s="44">
        <v>4</v>
      </c>
      <c r="B21" s="47" t="s">
        <v>236</v>
      </c>
      <c r="C21" s="54" t="s">
        <v>464</v>
      </c>
      <c r="D21" s="54" t="s">
        <v>463</v>
      </c>
      <c r="E21" s="54" t="s">
        <v>462</v>
      </c>
      <c r="F21" s="54" t="s">
        <v>461</v>
      </c>
      <c r="G21" s="33" t="s">
        <v>460</v>
      </c>
      <c r="H21" s="34"/>
    </row>
    <row r="22" spans="1:8" x14ac:dyDescent="0.25">
      <c r="A22" s="45"/>
      <c r="B22" s="48"/>
      <c r="C22" s="53"/>
      <c r="D22" s="53"/>
      <c r="E22" s="53"/>
      <c r="F22" s="53"/>
      <c r="G22" s="13" t="s">
        <v>460</v>
      </c>
      <c r="H22" s="14">
        <v>36</v>
      </c>
    </row>
    <row r="23" spans="1:8" ht="151.9" customHeight="1" thickBot="1" x14ac:dyDescent="0.3">
      <c r="A23" s="45"/>
      <c r="B23" s="48"/>
      <c r="C23" s="52"/>
      <c r="D23" s="52"/>
      <c r="E23" s="52"/>
      <c r="F23" s="52"/>
      <c r="G23" s="35" t="s">
        <v>8</v>
      </c>
      <c r="H23" s="37">
        <f>SUM(H22:H22)</f>
        <v>36</v>
      </c>
    </row>
    <row r="24" spans="1:8" ht="110.45" customHeight="1" thickBot="1" x14ac:dyDescent="0.3">
      <c r="A24" s="46"/>
      <c r="B24" s="49"/>
      <c r="C24" s="39" t="s">
        <v>459</v>
      </c>
      <c r="D24" s="39"/>
      <c r="E24" s="39"/>
      <c r="F24" s="40"/>
      <c r="G24" s="36"/>
      <c r="H24" s="38"/>
    </row>
    <row r="25" spans="1:8" x14ac:dyDescent="0.25">
      <c r="A25" s="44">
        <v>5</v>
      </c>
      <c r="B25" s="47" t="s">
        <v>236</v>
      </c>
      <c r="C25" s="54" t="s">
        <v>458</v>
      </c>
      <c r="D25" s="54" t="s">
        <v>457</v>
      </c>
      <c r="E25" s="54" t="s">
        <v>456</v>
      </c>
      <c r="F25" s="54" t="s">
        <v>455</v>
      </c>
      <c r="G25" s="33" t="s">
        <v>454</v>
      </c>
      <c r="H25" s="34"/>
    </row>
    <row r="26" spans="1:8" ht="31.5" x14ac:dyDescent="0.25">
      <c r="A26" s="45"/>
      <c r="B26" s="48"/>
      <c r="C26" s="53"/>
      <c r="D26" s="53"/>
      <c r="E26" s="53"/>
      <c r="F26" s="53"/>
      <c r="G26" s="13" t="s">
        <v>453</v>
      </c>
      <c r="H26" s="14">
        <v>12</v>
      </c>
    </row>
    <row r="27" spans="1:8" x14ac:dyDescent="0.25">
      <c r="A27" s="45"/>
      <c r="B27" s="48"/>
      <c r="C27" s="53"/>
      <c r="D27" s="53"/>
      <c r="E27" s="53"/>
      <c r="F27" s="53"/>
      <c r="G27" s="13" t="s">
        <v>452</v>
      </c>
      <c r="H27" s="14">
        <v>12</v>
      </c>
    </row>
    <row r="28" spans="1:8" ht="32.25" thickBot="1" x14ac:dyDescent="0.3">
      <c r="A28" s="45"/>
      <c r="B28" s="48"/>
      <c r="C28" s="53"/>
      <c r="D28" s="53"/>
      <c r="E28" s="53"/>
      <c r="F28" s="53"/>
      <c r="G28" s="13" t="s">
        <v>451</v>
      </c>
      <c r="H28" s="14">
        <v>12</v>
      </c>
    </row>
    <row r="29" spans="1:8" x14ac:dyDescent="0.25">
      <c r="A29" s="45"/>
      <c r="B29" s="48"/>
      <c r="C29" s="53"/>
      <c r="D29" s="53"/>
      <c r="E29" s="53"/>
      <c r="F29" s="53"/>
      <c r="G29" s="33" t="s">
        <v>102</v>
      </c>
      <c r="H29" s="34"/>
    </row>
    <row r="30" spans="1:8" ht="47.25" x14ac:dyDescent="0.25">
      <c r="A30" s="45"/>
      <c r="B30" s="48"/>
      <c r="C30" s="53"/>
      <c r="D30" s="53"/>
      <c r="E30" s="53"/>
      <c r="F30" s="53"/>
      <c r="G30" s="13" t="s">
        <v>308</v>
      </c>
      <c r="H30" s="14">
        <v>12</v>
      </c>
    </row>
    <row r="31" spans="1:8" ht="16.5" thickBot="1" x14ac:dyDescent="0.3">
      <c r="A31" s="45"/>
      <c r="B31" s="48"/>
      <c r="C31" s="52"/>
      <c r="D31" s="52"/>
      <c r="E31" s="52"/>
      <c r="F31" s="52"/>
      <c r="G31" s="35" t="s">
        <v>8</v>
      </c>
      <c r="H31" s="37">
        <f>SUM(H26:H28,H30:H30,)</f>
        <v>48</v>
      </c>
    </row>
    <row r="32" spans="1:8" ht="129.6" customHeight="1" thickBot="1" x14ac:dyDescent="0.3">
      <c r="A32" s="46"/>
      <c r="B32" s="49"/>
      <c r="C32" s="39" t="s">
        <v>450</v>
      </c>
      <c r="D32" s="39"/>
      <c r="E32" s="39"/>
      <c r="F32" s="40"/>
      <c r="G32" s="36"/>
      <c r="H32" s="38"/>
    </row>
    <row r="33" spans="1:8" x14ac:dyDescent="0.25">
      <c r="A33" s="44">
        <v>6</v>
      </c>
      <c r="B33" s="47" t="s">
        <v>160</v>
      </c>
      <c r="C33" s="54" t="s">
        <v>449</v>
      </c>
      <c r="D33" s="54" t="s">
        <v>448</v>
      </c>
      <c r="E33" s="54" t="s">
        <v>447</v>
      </c>
      <c r="F33" s="54" t="s">
        <v>446</v>
      </c>
      <c r="G33" s="33" t="s">
        <v>188</v>
      </c>
      <c r="H33" s="34"/>
    </row>
    <row r="34" spans="1:8" ht="31.5" x14ac:dyDescent="0.25">
      <c r="A34" s="45"/>
      <c r="B34" s="48"/>
      <c r="C34" s="53"/>
      <c r="D34" s="53"/>
      <c r="E34" s="53"/>
      <c r="F34" s="53"/>
      <c r="G34" s="13" t="s">
        <v>187</v>
      </c>
      <c r="H34" s="14">
        <v>5</v>
      </c>
    </row>
    <row r="35" spans="1:8" ht="31.5" x14ac:dyDescent="0.25">
      <c r="A35" s="45"/>
      <c r="B35" s="48"/>
      <c r="C35" s="53"/>
      <c r="D35" s="53"/>
      <c r="E35" s="53"/>
      <c r="F35" s="53"/>
      <c r="G35" s="13" t="s">
        <v>186</v>
      </c>
      <c r="H35" s="14">
        <v>5</v>
      </c>
    </row>
    <row r="36" spans="1:8" x14ac:dyDescent="0.25">
      <c r="A36" s="45"/>
      <c r="B36" s="48"/>
      <c r="C36" s="53"/>
      <c r="D36" s="53"/>
      <c r="E36" s="53"/>
      <c r="F36" s="53"/>
      <c r="G36" s="13" t="s">
        <v>211</v>
      </c>
      <c r="H36" s="14">
        <v>5</v>
      </c>
    </row>
    <row r="37" spans="1:8" x14ac:dyDescent="0.25">
      <c r="A37" s="45"/>
      <c r="B37" s="48"/>
      <c r="C37" s="53"/>
      <c r="D37" s="53"/>
      <c r="E37" s="53"/>
      <c r="F37" s="53"/>
      <c r="G37" s="13" t="s">
        <v>210</v>
      </c>
      <c r="H37" s="14">
        <v>5</v>
      </c>
    </row>
    <row r="38" spans="1:8" ht="47.25" x14ac:dyDescent="0.25">
      <c r="A38" s="45"/>
      <c r="B38" s="48"/>
      <c r="C38" s="53"/>
      <c r="D38" s="53"/>
      <c r="E38" s="53"/>
      <c r="F38" s="53"/>
      <c r="G38" s="13" t="s">
        <v>209</v>
      </c>
      <c r="H38" s="14">
        <v>5</v>
      </c>
    </row>
    <row r="39" spans="1:8" ht="31.5" x14ac:dyDescent="0.25">
      <c r="A39" s="45"/>
      <c r="B39" s="48"/>
      <c r="C39" s="53"/>
      <c r="D39" s="53"/>
      <c r="E39" s="53"/>
      <c r="F39" s="53"/>
      <c r="G39" s="13" t="s">
        <v>205</v>
      </c>
      <c r="H39" s="14">
        <v>5</v>
      </c>
    </row>
    <row r="40" spans="1:8" x14ac:dyDescent="0.25">
      <c r="A40" s="45"/>
      <c r="B40" s="48"/>
      <c r="C40" s="53"/>
      <c r="D40" s="53"/>
      <c r="E40" s="53"/>
      <c r="F40" s="53"/>
      <c r="G40" s="13" t="s">
        <v>204</v>
      </c>
      <c r="H40" s="14">
        <v>5</v>
      </c>
    </row>
    <row r="41" spans="1:8" ht="31.5" x14ac:dyDescent="0.25">
      <c r="A41" s="45"/>
      <c r="B41" s="48"/>
      <c r="C41" s="53"/>
      <c r="D41" s="53"/>
      <c r="E41" s="53"/>
      <c r="F41" s="53"/>
      <c r="G41" s="13" t="s">
        <v>200</v>
      </c>
      <c r="H41" s="14">
        <v>5</v>
      </c>
    </row>
    <row r="42" spans="1:8" ht="16.5" thickBot="1" x14ac:dyDescent="0.3">
      <c r="A42" s="45"/>
      <c r="B42" s="48"/>
      <c r="C42" s="53"/>
      <c r="D42" s="53"/>
      <c r="E42" s="53"/>
      <c r="F42" s="53"/>
      <c r="G42" s="13" t="s">
        <v>174</v>
      </c>
      <c r="H42" s="14">
        <v>5</v>
      </c>
    </row>
    <row r="43" spans="1:8" x14ac:dyDescent="0.25">
      <c r="A43" s="45"/>
      <c r="B43" s="48"/>
      <c r="C43" s="53"/>
      <c r="D43" s="53"/>
      <c r="E43" s="53"/>
      <c r="F43" s="53"/>
      <c r="G43" s="33" t="s">
        <v>170</v>
      </c>
      <c r="H43" s="34"/>
    </row>
    <row r="44" spans="1:8" ht="31.5" x14ac:dyDescent="0.25">
      <c r="A44" s="45"/>
      <c r="B44" s="48"/>
      <c r="C44" s="53"/>
      <c r="D44" s="53"/>
      <c r="E44" s="53"/>
      <c r="F44" s="53"/>
      <c r="G44" s="13" t="s">
        <v>175</v>
      </c>
      <c r="H44" s="14">
        <v>5</v>
      </c>
    </row>
    <row r="45" spans="1:8" ht="31.5" x14ac:dyDescent="0.25">
      <c r="A45" s="45"/>
      <c r="B45" s="48"/>
      <c r="C45" s="53"/>
      <c r="D45" s="53"/>
      <c r="E45" s="53"/>
      <c r="F45" s="53"/>
      <c r="G45" s="13" t="s">
        <v>196</v>
      </c>
      <c r="H45" s="14">
        <v>5</v>
      </c>
    </row>
    <row r="46" spans="1:8" ht="31.5" x14ac:dyDescent="0.25">
      <c r="A46" s="45"/>
      <c r="B46" s="48"/>
      <c r="C46" s="53"/>
      <c r="D46" s="53"/>
      <c r="E46" s="53"/>
      <c r="F46" s="53"/>
      <c r="G46" s="13" t="s">
        <v>195</v>
      </c>
      <c r="H46" s="14">
        <v>5</v>
      </c>
    </row>
    <row r="47" spans="1:8" x14ac:dyDescent="0.25">
      <c r="A47" s="45"/>
      <c r="B47" s="48"/>
      <c r="C47" s="53"/>
      <c r="D47" s="53"/>
      <c r="E47" s="53"/>
      <c r="F47" s="53"/>
      <c r="G47" s="13" t="s">
        <v>194</v>
      </c>
      <c r="H47" s="14">
        <v>5</v>
      </c>
    </row>
    <row r="48" spans="1:8" ht="31.5" x14ac:dyDescent="0.25">
      <c r="A48" s="45"/>
      <c r="B48" s="48"/>
      <c r="C48" s="53"/>
      <c r="D48" s="53"/>
      <c r="E48" s="53"/>
      <c r="F48" s="53"/>
      <c r="G48" s="13" t="s">
        <v>193</v>
      </c>
      <c r="H48" s="14">
        <v>5</v>
      </c>
    </row>
    <row r="49" spans="1:8" ht="31.5" x14ac:dyDescent="0.25">
      <c r="A49" s="45"/>
      <c r="B49" s="48"/>
      <c r="C49" s="53"/>
      <c r="D49" s="53"/>
      <c r="E49" s="53"/>
      <c r="F49" s="53"/>
      <c r="G49" s="13" t="s">
        <v>192</v>
      </c>
      <c r="H49" s="14">
        <v>5</v>
      </c>
    </row>
    <row r="50" spans="1:8" ht="31.5" x14ac:dyDescent="0.25">
      <c r="A50" s="45"/>
      <c r="B50" s="48"/>
      <c r="C50" s="53"/>
      <c r="D50" s="53"/>
      <c r="E50" s="53"/>
      <c r="F50" s="53"/>
      <c r="G50" s="13" t="s">
        <v>169</v>
      </c>
      <c r="H50" s="14">
        <v>5</v>
      </c>
    </row>
    <row r="51" spans="1:8" ht="16.5" thickBot="1" x14ac:dyDescent="0.3">
      <c r="A51" s="45"/>
      <c r="B51" s="48"/>
      <c r="C51" s="53"/>
      <c r="D51" s="53"/>
      <c r="E51" s="53"/>
      <c r="F51" s="53"/>
      <c r="G51" s="13" t="s">
        <v>174</v>
      </c>
      <c r="H51" s="14">
        <v>5</v>
      </c>
    </row>
    <row r="52" spans="1:8" x14ac:dyDescent="0.25">
      <c r="A52" s="45"/>
      <c r="B52" s="48"/>
      <c r="C52" s="53"/>
      <c r="D52" s="53"/>
      <c r="E52" s="53"/>
      <c r="F52" s="53"/>
      <c r="G52" s="33" t="s">
        <v>155</v>
      </c>
      <c r="H52" s="34"/>
    </row>
    <row r="53" spans="1:8" ht="31.5" x14ac:dyDescent="0.25">
      <c r="A53" s="45"/>
      <c r="B53" s="48"/>
      <c r="C53" s="53"/>
      <c r="D53" s="53"/>
      <c r="E53" s="53"/>
      <c r="F53" s="53"/>
      <c r="G53" s="13" t="s">
        <v>179</v>
      </c>
      <c r="H53" s="14">
        <v>3</v>
      </c>
    </row>
    <row r="54" spans="1:8" x14ac:dyDescent="0.25">
      <c r="A54" s="45"/>
      <c r="B54" s="48"/>
      <c r="C54" s="53"/>
      <c r="D54" s="53"/>
      <c r="E54" s="53"/>
      <c r="F54" s="53"/>
      <c r="G54" s="13" t="s">
        <v>178</v>
      </c>
      <c r="H54" s="14">
        <v>3</v>
      </c>
    </row>
    <row r="55" spans="1:8" ht="31.5" x14ac:dyDescent="0.25">
      <c r="A55" s="45"/>
      <c r="B55" s="48"/>
      <c r="C55" s="53"/>
      <c r="D55" s="53"/>
      <c r="E55" s="53"/>
      <c r="F55" s="53"/>
      <c r="G55" s="13" t="s">
        <v>177</v>
      </c>
      <c r="H55" s="14">
        <v>3</v>
      </c>
    </row>
    <row r="56" spans="1:8" ht="31.5" x14ac:dyDescent="0.25">
      <c r="A56" s="45"/>
      <c r="B56" s="48"/>
      <c r="C56" s="53"/>
      <c r="D56" s="53"/>
      <c r="E56" s="53"/>
      <c r="F56" s="53"/>
      <c r="G56" s="13" t="s">
        <v>176</v>
      </c>
      <c r="H56" s="14">
        <v>3</v>
      </c>
    </row>
    <row r="57" spans="1:8" ht="31.5" x14ac:dyDescent="0.25">
      <c r="A57" s="45"/>
      <c r="B57" s="48"/>
      <c r="C57" s="53"/>
      <c r="D57" s="53"/>
      <c r="E57" s="53"/>
      <c r="F57" s="53"/>
      <c r="G57" s="13" t="s">
        <v>154</v>
      </c>
      <c r="H57" s="14">
        <v>3</v>
      </c>
    </row>
    <row r="58" spans="1:8" ht="16.5" thickBot="1" x14ac:dyDescent="0.3">
      <c r="A58" s="45"/>
      <c r="B58" s="48"/>
      <c r="C58" s="52"/>
      <c r="D58" s="52"/>
      <c r="E58" s="52"/>
      <c r="F58" s="52"/>
      <c r="G58" s="35" t="s">
        <v>8</v>
      </c>
      <c r="H58" s="37">
        <f>SUM(H34:H42,H44:H51,H53:H57,)</f>
        <v>100</v>
      </c>
    </row>
    <row r="59" spans="1:8" ht="130.9" customHeight="1" thickBot="1" x14ac:dyDescent="0.3">
      <c r="A59" s="46"/>
      <c r="B59" s="49"/>
      <c r="C59" s="39" t="s">
        <v>445</v>
      </c>
      <c r="D59" s="39"/>
      <c r="E59" s="39"/>
      <c r="F59" s="40"/>
      <c r="G59" s="36"/>
      <c r="H59" s="38"/>
    </row>
    <row r="60" spans="1:8" x14ac:dyDescent="0.25">
      <c r="A60" s="44">
        <v>7</v>
      </c>
      <c r="B60" s="47" t="s">
        <v>236</v>
      </c>
      <c r="C60" s="54" t="s">
        <v>444</v>
      </c>
      <c r="D60" s="54" t="s">
        <v>443</v>
      </c>
      <c r="E60" s="54" t="s">
        <v>442</v>
      </c>
      <c r="F60" s="54" t="s">
        <v>441</v>
      </c>
      <c r="G60" s="56" t="s">
        <v>388</v>
      </c>
      <c r="H60" s="34"/>
    </row>
    <row r="61" spans="1:8" ht="31.5" x14ac:dyDescent="0.25">
      <c r="A61" s="45"/>
      <c r="B61" s="48"/>
      <c r="C61" s="53"/>
      <c r="D61" s="53"/>
      <c r="E61" s="53"/>
      <c r="F61" s="53"/>
      <c r="G61" s="55" t="s">
        <v>387</v>
      </c>
      <c r="H61" s="14">
        <v>5</v>
      </c>
    </row>
    <row r="62" spans="1:8" x14ac:dyDescent="0.25">
      <c r="A62" s="45"/>
      <c r="B62" s="48"/>
      <c r="C62" s="53"/>
      <c r="D62" s="53"/>
      <c r="E62" s="53"/>
      <c r="F62" s="53"/>
      <c r="G62" s="55" t="s">
        <v>386</v>
      </c>
      <c r="H62" s="14">
        <v>5</v>
      </c>
    </row>
    <row r="63" spans="1:8" ht="16.5" thickBot="1" x14ac:dyDescent="0.3">
      <c r="A63" s="45"/>
      <c r="B63" s="48"/>
      <c r="C63" s="53"/>
      <c r="D63" s="53"/>
      <c r="E63" s="53"/>
      <c r="F63" s="53"/>
      <c r="G63" s="55" t="s">
        <v>385</v>
      </c>
      <c r="H63" s="14">
        <v>5</v>
      </c>
    </row>
    <row r="64" spans="1:8" x14ac:dyDescent="0.25">
      <c r="A64" s="45"/>
      <c r="B64" s="48"/>
      <c r="C64" s="53"/>
      <c r="D64" s="53"/>
      <c r="E64" s="53"/>
      <c r="F64" s="53"/>
      <c r="G64" s="33" t="s">
        <v>231</v>
      </c>
      <c r="H64" s="34"/>
    </row>
    <row r="65" spans="1:8" x14ac:dyDescent="0.25">
      <c r="A65" s="45"/>
      <c r="B65" s="48"/>
      <c r="C65" s="53"/>
      <c r="D65" s="53"/>
      <c r="E65" s="53"/>
      <c r="F65" s="53"/>
      <c r="G65" s="13" t="s">
        <v>276</v>
      </c>
      <c r="H65" s="14">
        <v>5</v>
      </c>
    </row>
    <row r="66" spans="1:8" ht="31.5" x14ac:dyDescent="0.25">
      <c r="A66" s="45"/>
      <c r="B66" s="48"/>
      <c r="C66" s="53"/>
      <c r="D66" s="53"/>
      <c r="E66" s="53"/>
      <c r="F66" s="53"/>
      <c r="G66" s="13" t="s">
        <v>230</v>
      </c>
      <c r="H66" s="14">
        <v>5</v>
      </c>
    </row>
    <row r="67" spans="1:8" ht="32.25" thickBot="1" x14ac:dyDescent="0.3">
      <c r="A67" s="45"/>
      <c r="B67" s="48"/>
      <c r="C67" s="53"/>
      <c r="D67" s="53"/>
      <c r="E67" s="53"/>
      <c r="F67" s="53"/>
      <c r="G67" s="13" t="s">
        <v>248</v>
      </c>
      <c r="H67" s="14">
        <v>5</v>
      </c>
    </row>
    <row r="68" spans="1:8" x14ac:dyDescent="0.25">
      <c r="A68" s="45"/>
      <c r="B68" s="48"/>
      <c r="C68" s="53"/>
      <c r="D68" s="53"/>
      <c r="E68" s="53"/>
      <c r="F68" s="53"/>
      <c r="G68" s="33" t="s">
        <v>102</v>
      </c>
      <c r="H68" s="34"/>
    </row>
    <row r="69" spans="1:8" ht="31.5" x14ac:dyDescent="0.25">
      <c r="A69" s="45"/>
      <c r="B69" s="48"/>
      <c r="C69" s="53"/>
      <c r="D69" s="53"/>
      <c r="E69" s="53"/>
      <c r="F69" s="53"/>
      <c r="G69" s="13" t="s">
        <v>283</v>
      </c>
      <c r="H69" s="14">
        <v>3</v>
      </c>
    </row>
    <row r="70" spans="1:8" ht="31.5" x14ac:dyDescent="0.25">
      <c r="A70" s="45"/>
      <c r="B70" s="48"/>
      <c r="C70" s="53"/>
      <c r="D70" s="53"/>
      <c r="E70" s="53"/>
      <c r="F70" s="53"/>
      <c r="G70" s="13" t="s">
        <v>282</v>
      </c>
      <c r="H70" s="14">
        <v>3</v>
      </c>
    </row>
    <row r="71" spans="1:8" ht="16.5" thickBot="1" x14ac:dyDescent="0.3">
      <c r="A71" s="45"/>
      <c r="B71" s="48"/>
      <c r="C71" s="53"/>
      <c r="D71" s="53"/>
      <c r="E71" s="53"/>
      <c r="F71" s="53"/>
      <c r="G71" s="13" t="s">
        <v>101</v>
      </c>
      <c r="H71" s="14">
        <v>3</v>
      </c>
    </row>
    <row r="72" spans="1:8" x14ac:dyDescent="0.25">
      <c r="A72" s="45"/>
      <c r="B72" s="48"/>
      <c r="C72" s="53"/>
      <c r="D72" s="53"/>
      <c r="E72" s="53"/>
      <c r="F72" s="53"/>
      <c r="G72" s="33" t="s">
        <v>372</v>
      </c>
      <c r="H72" s="34"/>
    </row>
    <row r="73" spans="1:8" ht="31.5" x14ac:dyDescent="0.25">
      <c r="A73" s="45"/>
      <c r="B73" s="48"/>
      <c r="C73" s="53"/>
      <c r="D73" s="53"/>
      <c r="E73" s="53"/>
      <c r="F73" s="53"/>
      <c r="G73" s="13" t="s">
        <v>371</v>
      </c>
      <c r="H73" s="14">
        <v>5</v>
      </c>
    </row>
    <row r="74" spans="1:8" x14ac:dyDescent="0.25">
      <c r="A74" s="45"/>
      <c r="B74" s="48"/>
      <c r="C74" s="53"/>
      <c r="D74" s="53"/>
      <c r="E74" s="53"/>
      <c r="F74" s="53"/>
      <c r="G74" s="13" t="s">
        <v>370</v>
      </c>
      <c r="H74" s="14">
        <v>5</v>
      </c>
    </row>
    <row r="75" spans="1:8" ht="31.5" x14ac:dyDescent="0.25">
      <c r="A75" s="45"/>
      <c r="B75" s="48"/>
      <c r="C75" s="53"/>
      <c r="D75" s="53"/>
      <c r="E75" s="53"/>
      <c r="F75" s="53"/>
      <c r="G75" s="13" t="s">
        <v>369</v>
      </c>
      <c r="H75" s="14">
        <v>5</v>
      </c>
    </row>
    <row r="76" spans="1:8" x14ac:dyDescent="0.25">
      <c r="A76" s="45"/>
      <c r="B76" s="48"/>
      <c r="C76" s="53"/>
      <c r="D76" s="53"/>
      <c r="E76" s="53"/>
      <c r="F76" s="53"/>
      <c r="G76" s="13" t="s">
        <v>368</v>
      </c>
      <c r="H76" s="14">
        <v>5</v>
      </c>
    </row>
    <row r="77" spans="1:8" ht="31.5" x14ac:dyDescent="0.25">
      <c r="A77" s="45"/>
      <c r="B77" s="48"/>
      <c r="C77" s="53"/>
      <c r="D77" s="53"/>
      <c r="E77" s="53"/>
      <c r="F77" s="53"/>
      <c r="G77" s="13" t="s">
        <v>367</v>
      </c>
      <c r="H77" s="14">
        <v>5</v>
      </c>
    </row>
    <row r="78" spans="1:8" ht="31.5" x14ac:dyDescent="0.25">
      <c r="A78" s="45"/>
      <c r="B78" s="48"/>
      <c r="C78" s="53"/>
      <c r="D78" s="53"/>
      <c r="E78" s="53"/>
      <c r="F78" s="53"/>
      <c r="G78" s="13" t="s">
        <v>366</v>
      </c>
      <c r="H78" s="14">
        <v>5</v>
      </c>
    </row>
    <row r="79" spans="1:8" ht="31.5" x14ac:dyDescent="0.25">
      <c r="A79" s="45"/>
      <c r="B79" s="48"/>
      <c r="C79" s="53"/>
      <c r="D79" s="53"/>
      <c r="E79" s="53"/>
      <c r="F79" s="53"/>
      <c r="G79" s="13" t="s">
        <v>365</v>
      </c>
      <c r="H79" s="14">
        <v>5</v>
      </c>
    </row>
    <row r="80" spans="1:8" x14ac:dyDescent="0.25">
      <c r="A80" s="45"/>
      <c r="B80" s="48"/>
      <c r="C80" s="53"/>
      <c r="D80" s="53"/>
      <c r="E80" s="53"/>
      <c r="F80" s="53"/>
      <c r="G80" s="13" t="s">
        <v>364</v>
      </c>
      <c r="H80" s="14">
        <v>5</v>
      </c>
    </row>
    <row r="81" spans="1:8" ht="31.5" x14ac:dyDescent="0.25">
      <c r="A81" s="45"/>
      <c r="B81" s="48"/>
      <c r="C81" s="53"/>
      <c r="D81" s="53"/>
      <c r="E81" s="53"/>
      <c r="F81" s="53"/>
      <c r="G81" s="13" t="s">
        <v>363</v>
      </c>
      <c r="H81" s="14">
        <v>5</v>
      </c>
    </row>
    <row r="82" spans="1:8" ht="4.9000000000000004" customHeight="1" thickBot="1" x14ac:dyDescent="0.3">
      <c r="A82" s="45"/>
      <c r="B82" s="48"/>
      <c r="C82" s="52"/>
      <c r="D82" s="52"/>
      <c r="E82" s="52"/>
      <c r="F82" s="52"/>
      <c r="G82" s="35" t="s">
        <v>8</v>
      </c>
      <c r="H82" s="37">
        <f>SUM(H61:H63,H65:H67,H69:H71,H73:H81,)</f>
        <v>84</v>
      </c>
    </row>
    <row r="83" spans="1:8" ht="109.15" customHeight="1" thickBot="1" x14ac:dyDescent="0.3">
      <c r="A83" s="46"/>
      <c r="B83" s="49"/>
      <c r="C83" s="39" t="s">
        <v>440</v>
      </c>
      <c r="D83" s="39"/>
      <c r="E83" s="39"/>
      <c r="F83" s="40"/>
      <c r="G83" s="36"/>
      <c r="H83" s="38"/>
    </row>
    <row r="84" spans="1:8" x14ac:dyDescent="0.25">
      <c r="A84" s="44">
        <v>8</v>
      </c>
      <c r="B84" s="47" t="s">
        <v>393</v>
      </c>
      <c r="C84" s="54" t="s">
        <v>439</v>
      </c>
      <c r="D84" s="54" t="s">
        <v>438</v>
      </c>
      <c r="E84" s="54" t="s">
        <v>437</v>
      </c>
      <c r="F84" s="54" t="s">
        <v>436</v>
      </c>
      <c r="G84" s="33" t="s">
        <v>388</v>
      </c>
      <c r="H84" s="34"/>
    </row>
    <row r="85" spans="1:8" ht="16.5" thickBot="1" x14ac:dyDescent="0.3">
      <c r="A85" s="45"/>
      <c r="B85" s="48"/>
      <c r="C85" s="53"/>
      <c r="D85" s="53"/>
      <c r="E85" s="53"/>
      <c r="F85" s="53"/>
      <c r="G85" s="13" t="s">
        <v>385</v>
      </c>
      <c r="H85" s="14">
        <v>5</v>
      </c>
    </row>
    <row r="86" spans="1:8" x14ac:dyDescent="0.25">
      <c r="A86" s="45"/>
      <c r="B86" s="48"/>
      <c r="C86" s="53"/>
      <c r="D86" s="53"/>
      <c r="E86" s="53"/>
      <c r="F86" s="53"/>
      <c r="G86" s="33" t="s">
        <v>435</v>
      </c>
      <c r="H86" s="34"/>
    </row>
    <row r="87" spans="1:8" ht="31.5" x14ac:dyDescent="0.25">
      <c r="A87" s="45"/>
      <c r="B87" s="48"/>
      <c r="C87" s="53"/>
      <c r="D87" s="53"/>
      <c r="E87" s="53"/>
      <c r="F87" s="53"/>
      <c r="G87" s="13" t="s">
        <v>434</v>
      </c>
      <c r="H87" s="58">
        <v>31</v>
      </c>
    </row>
    <row r="88" spans="1:8" ht="75.599999999999994" customHeight="1" thickBot="1" x14ac:dyDescent="0.3">
      <c r="A88" s="45"/>
      <c r="B88" s="48"/>
      <c r="C88" s="52"/>
      <c r="D88" s="52"/>
      <c r="E88" s="52"/>
      <c r="F88" s="52"/>
      <c r="G88" s="35" t="s">
        <v>8</v>
      </c>
      <c r="H88" s="57">
        <f>SUM(H85:H85,H87:H87,)</f>
        <v>36</v>
      </c>
    </row>
    <row r="89" spans="1:8" ht="140.44999999999999" customHeight="1" thickBot="1" x14ac:dyDescent="0.3">
      <c r="A89" s="46"/>
      <c r="B89" s="49"/>
      <c r="C89" s="39" t="s">
        <v>433</v>
      </c>
      <c r="D89" s="39"/>
      <c r="E89" s="39"/>
      <c r="F89" s="40"/>
      <c r="G89" s="36"/>
      <c r="H89" s="38"/>
    </row>
    <row r="90" spans="1:8" x14ac:dyDescent="0.25">
      <c r="A90" s="44">
        <v>9</v>
      </c>
      <c r="B90" s="47" t="s">
        <v>393</v>
      </c>
      <c r="C90" s="54" t="s">
        <v>432</v>
      </c>
      <c r="D90" s="54" t="s">
        <v>431</v>
      </c>
      <c r="E90" s="54" t="s">
        <v>430</v>
      </c>
      <c r="F90" s="54" t="s">
        <v>429</v>
      </c>
      <c r="G90" s="33" t="s">
        <v>231</v>
      </c>
      <c r="H90" s="34"/>
    </row>
    <row r="91" spans="1:8" ht="16.5" thickBot="1" x14ac:dyDescent="0.3">
      <c r="A91" s="45"/>
      <c r="B91" s="48"/>
      <c r="C91" s="53"/>
      <c r="D91" s="53"/>
      <c r="E91" s="53"/>
      <c r="F91" s="53"/>
      <c r="G91" s="13" t="s">
        <v>276</v>
      </c>
      <c r="H91" s="14">
        <v>5</v>
      </c>
    </row>
    <row r="92" spans="1:8" x14ac:dyDescent="0.25">
      <c r="A92" s="45"/>
      <c r="B92" s="48"/>
      <c r="C92" s="53"/>
      <c r="D92" s="53"/>
      <c r="E92" s="53"/>
      <c r="F92" s="53"/>
      <c r="G92" s="33" t="s">
        <v>428</v>
      </c>
      <c r="H92" s="34"/>
    </row>
    <row r="93" spans="1:8" x14ac:dyDescent="0.25">
      <c r="A93" s="45"/>
      <c r="B93" s="48"/>
      <c r="C93" s="53"/>
      <c r="D93" s="53"/>
      <c r="E93" s="53"/>
      <c r="F93" s="53"/>
      <c r="G93" s="13" t="s">
        <v>427</v>
      </c>
      <c r="H93" s="14">
        <v>3</v>
      </c>
    </row>
    <row r="94" spans="1:8" x14ac:dyDescent="0.25">
      <c r="A94" s="45"/>
      <c r="B94" s="48"/>
      <c r="C94" s="53"/>
      <c r="D94" s="53"/>
      <c r="E94" s="53"/>
      <c r="F94" s="53"/>
      <c r="G94" s="13" t="s">
        <v>426</v>
      </c>
      <c r="H94" s="14">
        <v>3</v>
      </c>
    </row>
    <row r="95" spans="1:8" x14ac:dyDescent="0.25">
      <c r="A95" s="45"/>
      <c r="B95" s="48"/>
      <c r="C95" s="53"/>
      <c r="D95" s="53"/>
      <c r="E95" s="53"/>
      <c r="F95" s="53"/>
      <c r="G95" s="13" t="s">
        <v>425</v>
      </c>
      <c r="H95" s="14">
        <v>3</v>
      </c>
    </row>
    <row r="96" spans="1:8" x14ac:dyDescent="0.25">
      <c r="A96" s="45"/>
      <c r="B96" s="48"/>
      <c r="C96" s="53"/>
      <c r="D96" s="53"/>
      <c r="E96" s="53"/>
      <c r="F96" s="53"/>
      <c r="G96" s="13" t="s">
        <v>424</v>
      </c>
      <c r="H96" s="14">
        <v>3</v>
      </c>
    </row>
    <row r="97" spans="1:8" x14ac:dyDescent="0.25">
      <c r="A97" s="45"/>
      <c r="B97" s="48"/>
      <c r="C97" s="53"/>
      <c r="D97" s="53"/>
      <c r="E97" s="53"/>
      <c r="F97" s="53"/>
      <c r="G97" s="13" t="s">
        <v>423</v>
      </c>
      <c r="H97" s="14">
        <v>3</v>
      </c>
    </row>
    <row r="98" spans="1:8" x14ac:dyDescent="0.25">
      <c r="A98" s="45"/>
      <c r="B98" s="48"/>
      <c r="C98" s="53"/>
      <c r="D98" s="53"/>
      <c r="E98" s="53"/>
      <c r="F98" s="53"/>
      <c r="G98" s="13" t="s">
        <v>422</v>
      </c>
      <c r="H98" s="14">
        <v>3</v>
      </c>
    </row>
    <row r="99" spans="1:8" ht="31.5" x14ac:dyDescent="0.25">
      <c r="A99" s="45"/>
      <c r="B99" s="48"/>
      <c r="C99" s="53"/>
      <c r="D99" s="53"/>
      <c r="E99" s="53"/>
      <c r="F99" s="53"/>
      <c r="G99" s="13" t="s">
        <v>421</v>
      </c>
      <c r="H99" s="14">
        <v>3</v>
      </c>
    </row>
    <row r="100" spans="1:8" x14ac:dyDescent="0.25">
      <c r="A100" s="45"/>
      <c r="B100" s="48"/>
      <c r="C100" s="53"/>
      <c r="D100" s="53"/>
      <c r="E100" s="53"/>
      <c r="F100" s="53"/>
      <c r="G100" s="13" t="s">
        <v>420</v>
      </c>
      <c r="H100" s="14">
        <v>3</v>
      </c>
    </row>
    <row r="101" spans="1:8" x14ac:dyDescent="0.25">
      <c r="A101" s="45"/>
      <c r="B101" s="48"/>
      <c r="C101" s="53"/>
      <c r="D101" s="53"/>
      <c r="E101" s="53"/>
      <c r="F101" s="53"/>
      <c r="G101" s="13" t="s">
        <v>419</v>
      </c>
      <c r="H101" s="14">
        <v>3</v>
      </c>
    </row>
    <row r="102" spans="1:8" ht="16.5" thickBot="1" x14ac:dyDescent="0.3">
      <c r="A102" s="45"/>
      <c r="B102" s="48"/>
      <c r="C102" s="53"/>
      <c r="D102" s="53"/>
      <c r="E102" s="53"/>
      <c r="F102" s="53"/>
      <c r="G102" s="13" t="s">
        <v>418</v>
      </c>
      <c r="H102" s="14">
        <v>3</v>
      </c>
    </row>
    <row r="103" spans="1:8" x14ac:dyDescent="0.25">
      <c r="A103" s="45"/>
      <c r="B103" s="48"/>
      <c r="C103" s="53"/>
      <c r="D103" s="53"/>
      <c r="E103" s="53"/>
      <c r="F103" s="53"/>
      <c r="G103" s="33" t="s">
        <v>417</v>
      </c>
      <c r="H103" s="34"/>
    </row>
    <row r="104" spans="1:8" ht="31.5" x14ac:dyDescent="0.25">
      <c r="A104" s="45"/>
      <c r="B104" s="48"/>
      <c r="C104" s="53"/>
      <c r="D104" s="53"/>
      <c r="E104" s="53"/>
      <c r="F104" s="53"/>
      <c r="G104" s="13" t="s">
        <v>416</v>
      </c>
      <c r="H104" s="14">
        <v>3</v>
      </c>
    </row>
    <row r="105" spans="1:8" x14ac:dyDescent="0.25">
      <c r="A105" s="45"/>
      <c r="B105" s="48"/>
      <c r="C105" s="53"/>
      <c r="D105" s="53"/>
      <c r="E105" s="53"/>
      <c r="F105" s="53"/>
      <c r="G105" s="13" t="s">
        <v>415</v>
      </c>
      <c r="H105" s="14">
        <v>3</v>
      </c>
    </row>
    <row r="106" spans="1:8" x14ac:dyDescent="0.25">
      <c r="A106" s="45"/>
      <c r="B106" s="48"/>
      <c r="C106" s="53"/>
      <c r="D106" s="53"/>
      <c r="E106" s="53"/>
      <c r="F106" s="53"/>
      <c r="G106" s="13" t="s">
        <v>414</v>
      </c>
      <c r="H106" s="14">
        <v>3</v>
      </c>
    </row>
    <row r="107" spans="1:8" ht="31.5" x14ac:dyDescent="0.25">
      <c r="A107" s="45"/>
      <c r="B107" s="48"/>
      <c r="C107" s="53"/>
      <c r="D107" s="53"/>
      <c r="E107" s="53"/>
      <c r="F107" s="53"/>
      <c r="G107" s="13" t="s">
        <v>413</v>
      </c>
      <c r="H107" s="14">
        <v>3</v>
      </c>
    </row>
    <row r="108" spans="1:8" x14ac:dyDescent="0.25">
      <c r="A108" s="45"/>
      <c r="B108" s="48"/>
      <c r="C108" s="53"/>
      <c r="D108" s="53"/>
      <c r="E108" s="53"/>
      <c r="F108" s="53"/>
      <c r="G108" s="13" t="s">
        <v>412</v>
      </c>
      <c r="H108" s="14">
        <v>3</v>
      </c>
    </row>
    <row r="109" spans="1:8" x14ac:dyDescent="0.25">
      <c r="A109" s="45"/>
      <c r="B109" s="48"/>
      <c r="C109" s="53"/>
      <c r="D109" s="53"/>
      <c r="E109" s="53"/>
      <c r="F109" s="53"/>
      <c r="G109" s="13" t="s">
        <v>411</v>
      </c>
      <c r="H109" s="14">
        <v>3</v>
      </c>
    </row>
    <row r="110" spans="1:8" ht="31.5" x14ac:dyDescent="0.25">
      <c r="A110" s="45"/>
      <c r="B110" s="48"/>
      <c r="C110" s="53"/>
      <c r="D110" s="53"/>
      <c r="E110" s="53"/>
      <c r="F110" s="53"/>
      <c r="G110" s="13" t="s">
        <v>410</v>
      </c>
      <c r="H110" s="14">
        <v>3</v>
      </c>
    </row>
    <row r="111" spans="1:8" ht="16.5" thickBot="1" x14ac:dyDescent="0.3">
      <c r="A111" s="45"/>
      <c r="B111" s="48"/>
      <c r="C111" s="52"/>
      <c r="D111" s="52"/>
      <c r="E111" s="52"/>
      <c r="F111" s="52"/>
      <c r="G111" s="35" t="s">
        <v>8</v>
      </c>
      <c r="H111" s="37">
        <f>SUM(H91:H91,H93:H102,H104:H110,)</f>
        <v>56</v>
      </c>
    </row>
    <row r="112" spans="1:8" ht="147" customHeight="1" thickBot="1" x14ac:dyDescent="0.3">
      <c r="A112" s="46"/>
      <c r="B112" s="49"/>
      <c r="C112" s="39" t="s">
        <v>409</v>
      </c>
      <c r="D112" s="39"/>
      <c r="E112" s="39"/>
      <c r="F112" s="40"/>
      <c r="G112" s="36"/>
      <c r="H112" s="38"/>
    </row>
    <row r="113" spans="1:8" x14ac:dyDescent="0.25">
      <c r="A113" s="44">
        <v>10</v>
      </c>
      <c r="B113" s="47" t="s">
        <v>146</v>
      </c>
      <c r="C113" s="54" t="s">
        <v>408</v>
      </c>
      <c r="D113" s="54" t="s">
        <v>407</v>
      </c>
      <c r="E113" s="54" t="s">
        <v>406</v>
      </c>
      <c r="F113" s="54" t="s">
        <v>405</v>
      </c>
      <c r="G113" s="33" t="s">
        <v>168</v>
      </c>
      <c r="H113" s="34"/>
    </row>
    <row r="114" spans="1:8" ht="31.5" x14ac:dyDescent="0.25">
      <c r="A114" s="45"/>
      <c r="B114" s="48"/>
      <c r="C114" s="53"/>
      <c r="D114" s="53"/>
      <c r="E114" s="53"/>
      <c r="F114" s="53"/>
      <c r="G114" s="13" t="s">
        <v>404</v>
      </c>
      <c r="H114" s="14">
        <v>5</v>
      </c>
    </row>
    <row r="115" spans="1:8" ht="31.5" x14ac:dyDescent="0.25">
      <c r="A115" s="45"/>
      <c r="B115" s="48"/>
      <c r="C115" s="53"/>
      <c r="D115" s="53"/>
      <c r="E115" s="53"/>
      <c r="F115" s="53"/>
      <c r="G115" s="13" t="s">
        <v>167</v>
      </c>
      <c r="H115" s="14">
        <v>5</v>
      </c>
    </row>
    <row r="116" spans="1:8" ht="47.25" x14ac:dyDescent="0.25">
      <c r="A116" s="45"/>
      <c r="B116" s="48"/>
      <c r="C116" s="53"/>
      <c r="D116" s="53"/>
      <c r="E116" s="53"/>
      <c r="F116" s="53"/>
      <c r="G116" s="13" t="s">
        <v>403</v>
      </c>
      <c r="H116" s="14">
        <v>5</v>
      </c>
    </row>
    <row r="117" spans="1:8" ht="47.25" x14ac:dyDescent="0.25">
      <c r="A117" s="45"/>
      <c r="B117" s="48"/>
      <c r="C117" s="53"/>
      <c r="D117" s="53"/>
      <c r="E117" s="53"/>
      <c r="F117" s="53"/>
      <c r="G117" s="13" t="s">
        <v>402</v>
      </c>
      <c r="H117" s="14">
        <v>5</v>
      </c>
    </row>
    <row r="118" spans="1:8" x14ac:dyDescent="0.25">
      <c r="A118" s="45"/>
      <c r="B118" s="48"/>
      <c r="C118" s="53"/>
      <c r="D118" s="53"/>
      <c r="E118" s="53"/>
      <c r="F118" s="53"/>
      <c r="G118" s="13" t="s">
        <v>401</v>
      </c>
      <c r="H118" s="14">
        <v>5</v>
      </c>
    </row>
    <row r="119" spans="1:8" ht="32.25" thickBot="1" x14ac:dyDescent="0.3">
      <c r="A119" s="45"/>
      <c r="B119" s="48"/>
      <c r="C119" s="53"/>
      <c r="D119" s="53"/>
      <c r="E119" s="53"/>
      <c r="F119" s="53"/>
      <c r="G119" s="13" t="s">
        <v>400</v>
      </c>
      <c r="H119" s="14">
        <v>5</v>
      </c>
    </row>
    <row r="120" spans="1:8" x14ac:dyDescent="0.25">
      <c r="A120" s="45"/>
      <c r="B120" s="48"/>
      <c r="C120" s="53"/>
      <c r="D120" s="53"/>
      <c r="E120" s="53"/>
      <c r="F120" s="53"/>
      <c r="G120" s="33" t="s">
        <v>120</v>
      </c>
      <c r="H120" s="34"/>
    </row>
    <row r="121" spans="1:8" ht="31.5" x14ac:dyDescent="0.25">
      <c r="A121" s="45"/>
      <c r="B121" s="48"/>
      <c r="C121" s="53"/>
      <c r="D121" s="53"/>
      <c r="E121" s="53"/>
      <c r="F121" s="53"/>
      <c r="G121" s="13" t="s">
        <v>135</v>
      </c>
      <c r="H121" s="14">
        <v>5</v>
      </c>
    </row>
    <row r="122" spans="1:8" ht="31.5" x14ac:dyDescent="0.25">
      <c r="A122" s="45"/>
      <c r="B122" s="48"/>
      <c r="C122" s="53"/>
      <c r="D122" s="53"/>
      <c r="E122" s="53"/>
      <c r="F122" s="53"/>
      <c r="G122" s="13" t="s">
        <v>119</v>
      </c>
      <c r="H122" s="14">
        <v>5</v>
      </c>
    </row>
    <row r="123" spans="1:8" ht="32.25" thickBot="1" x14ac:dyDescent="0.3">
      <c r="A123" s="45"/>
      <c r="B123" s="48"/>
      <c r="C123" s="53"/>
      <c r="D123" s="53"/>
      <c r="E123" s="53"/>
      <c r="F123" s="53"/>
      <c r="G123" s="13" t="s">
        <v>129</v>
      </c>
      <c r="H123" s="14">
        <v>5</v>
      </c>
    </row>
    <row r="124" spans="1:8" x14ac:dyDescent="0.25">
      <c r="A124" s="45"/>
      <c r="B124" s="48"/>
      <c r="C124" s="53"/>
      <c r="D124" s="53"/>
      <c r="E124" s="53"/>
      <c r="F124" s="53"/>
      <c r="G124" s="33" t="s">
        <v>123</v>
      </c>
      <c r="H124" s="34"/>
    </row>
    <row r="125" spans="1:8" ht="47.25" x14ac:dyDescent="0.25">
      <c r="A125" s="45"/>
      <c r="B125" s="48"/>
      <c r="C125" s="53"/>
      <c r="D125" s="53"/>
      <c r="E125" s="53"/>
      <c r="F125" s="53"/>
      <c r="G125" s="13" t="s">
        <v>143</v>
      </c>
      <c r="H125" s="14">
        <v>3</v>
      </c>
    </row>
    <row r="126" spans="1:8" x14ac:dyDescent="0.25">
      <c r="A126" s="45"/>
      <c r="B126" s="48"/>
      <c r="C126" s="53"/>
      <c r="D126" s="53"/>
      <c r="E126" s="53"/>
      <c r="F126" s="53"/>
      <c r="G126" s="13" t="s">
        <v>142</v>
      </c>
      <c r="H126" s="14">
        <v>3</v>
      </c>
    </row>
    <row r="127" spans="1:8" ht="47.25" x14ac:dyDescent="0.25">
      <c r="A127" s="45"/>
      <c r="B127" s="48"/>
      <c r="C127" s="53"/>
      <c r="D127" s="53"/>
      <c r="E127" s="53"/>
      <c r="F127" s="53"/>
      <c r="G127" s="13" t="s">
        <v>141</v>
      </c>
      <c r="H127" s="14">
        <v>3</v>
      </c>
    </row>
    <row r="128" spans="1:8" ht="31.5" x14ac:dyDescent="0.25">
      <c r="A128" s="45"/>
      <c r="B128" s="48"/>
      <c r="C128" s="53"/>
      <c r="D128" s="53"/>
      <c r="E128" s="53"/>
      <c r="F128" s="53"/>
      <c r="G128" s="13" t="s">
        <v>140</v>
      </c>
      <c r="H128" s="14">
        <v>3</v>
      </c>
    </row>
    <row r="129" spans="1:8" ht="31.5" x14ac:dyDescent="0.25">
      <c r="A129" s="45"/>
      <c r="B129" s="48"/>
      <c r="C129" s="53"/>
      <c r="D129" s="53"/>
      <c r="E129" s="53"/>
      <c r="F129" s="53"/>
      <c r="G129" s="13" t="s">
        <v>139</v>
      </c>
      <c r="H129" s="14">
        <v>3</v>
      </c>
    </row>
    <row r="130" spans="1:8" ht="31.5" x14ac:dyDescent="0.25">
      <c r="A130" s="45"/>
      <c r="B130" s="48"/>
      <c r="C130" s="53"/>
      <c r="D130" s="53"/>
      <c r="E130" s="53"/>
      <c r="F130" s="53"/>
      <c r="G130" s="13" t="s">
        <v>138</v>
      </c>
      <c r="H130" s="14">
        <v>3</v>
      </c>
    </row>
    <row r="131" spans="1:8" ht="31.5" x14ac:dyDescent="0.25">
      <c r="A131" s="45"/>
      <c r="B131" s="48"/>
      <c r="C131" s="53"/>
      <c r="D131" s="53"/>
      <c r="E131" s="53"/>
      <c r="F131" s="53"/>
      <c r="G131" s="13" t="s">
        <v>137</v>
      </c>
      <c r="H131" s="14">
        <v>3</v>
      </c>
    </row>
    <row r="132" spans="1:8" ht="32.25" thickBot="1" x14ac:dyDescent="0.3">
      <c r="A132" s="45"/>
      <c r="B132" s="48"/>
      <c r="C132" s="53"/>
      <c r="D132" s="53"/>
      <c r="E132" s="53"/>
      <c r="F132" s="53"/>
      <c r="G132" s="13" t="s">
        <v>136</v>
      </c>
      <c r="H132" s="14">
        <v>3</v>
      </c>
    </row>
    <row r="133" spans="1:8" x14ac:dyDescent="0.25">
      <c r="A133" s="45"/>
      <c r="B133" s="48"/>
      <c r="C133" s="53"/>
      <c r="D133" s="53"/>
      <c r="E133" s="53"/>
      <c r="F133" s="53"/>
      <c r="G133" s="33" t="s">
        <v>102</v>
      </c>
      <c r="H133" s="34"/>
    </row>
    <row r="134" spans="1:8" ht="31.5" x14ac:dyDescent="0.25">
      <c r="A134" s="45"/>
      <c r="B134" s="48"/>
      <c r="C134" s="53"/>
      <c r="D134" s="53"/>
      <c r="E134" s="53"/>
      <c r="F134" s="53"/>
      <c r="G134" s="13" t="s">
        <v>283</v>
      </c>
      <c r="H134" s="14">
        <v>2</v>
      </c>
    </row>
    <row r="135" spans="1:8" ht="47.25" x14ac:dyDescent="0.25">
      <c r="A135" s="45"/>
      <c r="B135" s="48"/>
      <c r="C135" s="53"/>
      <c r="D135" s="53"/>
      <c r="E135" s="53"/>
      <c r="F135" s="53"/>
      <c r="G135" s="13" t="s">
        <v>308</v>
      </c>
      <c r="H135" s="14">
        <v>2</v>
      </c>
    </row>
    <row r="136" spans="1:8" ht="31.5" x14ac:dyDescent="0.25">
      <c r="A136" s="45"/>
      <c r="B136" s="48"/>
      <c r="C136" s="53"/>
      <c r="D136" s="53"/>
      <c r="E136" s="53"/>
      <c r="F136" s="53"/>
      <c r="G136" s="13" t="s">
        <v>282</v>
      </c>
      <c r="H136" s="14">
        <v>2</v>
      </c>
    </row>
    <row r="137" spans="1:8" ht="16.5" thickBot="1" x14ac:dyDescent="0.3">
      <c r="A137" s="45"/>
      <c r="B137" s="48"/>
      <c r="C137" s="53"/>
      <c r="D137" s="53"/>
      <c r="E137" s="53"/>
      <c r="F137" s="53"/>
      <c r="G137" s="13" t="s">
        <v>101</v>
      </c>
      <c r="H137" s="14">
        <v>2</v>
      </c>
    </row>
    <row r="138" spans="1:8" x14ac:dyDescent="0.25">
      <c r="A138" s="45"/>
      <c r="B138" s="48"/>
      <c r="C138" s="53"/>
      <c r="D138" s="53"/>
      <c r="E138" s="53"/>
      <c r="F138" s="53"/>
      <c r="G138" s="33" t="s">
        <v>314</v>
      </c>
      <c r="H138" s="34"/>
    </row>
    <row r="139" spans="1:8" x14ac:dyDescent="0.25">
      <c r="A139" s="45"/>
      <c r="B139" s="48"/>
      <c r="C139" s="53"/>
      <c r="D139" s="53"/>
      <c r="E139" s="53"/>
      <c r="F139" s="53"/>
      <c r="G139" s="13" t="s">
        <v>299</v>
      </c>
      <c r="H139" s="14">
        <v>3</v>
      </c>
    </row>
    <row r="140" spans="1:8" ht="31.5" x14ac:dyDescent="0.25">
      <c r="A140" s="45"/>
      <c r="B140" s="48"/>
      <c r="C140" s="53"/>
      <c r="D140" s="53"/>
      <c r="E140" s="53"/>
      <c r="F140" s="53"/>
      <c r="G140" s="13" t="s">
        <v>298</v>
      </c>
      <c r="H140" s="14">
        <v>3</v>
      </c>
    </row>
    <row r="141" spans="1:8" ht="31.5" x14ac:dyDescent="0.25">
      <c r="A141" s="45"/>
      <c r="B141" s="48"/>
      <c r="C141" s="53"/>
      <c r="D141" s="53"/>
      <c r="E141" s="53"/>
      <c r="F141" s="53"/>
      <c r="G141" s="13" t="s">
        <v>330</v>
      </c>
      <c r="H141" s="14">
        <v>3</v>
      </c>
    </row>
    <row r="142" spans="1:8" ht="31.5" x14ac:dyDescent="0.25">
      <c r="A142" s="45"/>
      <c r="B142" s="48"/>
      <c r="C142" s="53"/>
      <c r="D142" s="53"/>
      <c r="E142" s="53"/>
      <c r="F142" s="53"/>
      <c r="G142" s="13" t="s">
        <v>297</v>
      </c>
      <c r="H142" s="14">
        <v>3</v>
      </c>
    </row>
    <row r="143" spans="1:8" ht="31.5" x14ac:dyDescent="0.25">
      <c r="A143" s="45"/>
      <c r="B143" s="48"/>
      <c r="C143" s="53"/>
      <c r="D143" s="53"/>
      <c r="E143" s="53"/>
      <c r="F143" s="53"/>
      <c r="G143" s="13" t="s">
        <v>329</v>
      </c>
      <c r="H143" s="14">
        <v>3</v>
      </c>
    </row>
    <row r="144" spans="1:8" ht="31.5" x14ac:dyDescent="0.25">
      <c r="A144" s="45"/>
      <c r="B144" s="48"/>
      <c r="C144" s="53"/>
      <c r="D144" s="53"/>
      <c r="E144" s="53"/>
      <c r="F144" s="53"/>
      <c r="G144" s="13" t="s">
        <v>328</v>
      </c>
      <c r="H144" s="14">
        <v>3</v>
      </c>
    </row>
    <row r="145" spans="1:8" ht="31.5" x14ac:dyDescent="0.25">
      <c r="A145" s="45"/>
      <c r="B145" s="48"/>
      <c r="C145" s="53"/>
      <c r="D145" s="53"/>
      <c r="E145" s="53"/>
      <c r="F145" s="53"/>
      <c r="G145" s="13" t="s">
        <v>327</v>
      </c>
      <c r="H145" s="14">
        <v>3</v>
      </c>
    </row>
    <row r="146" spans="1:8" ht="16.5" thickBot="1" x14ac:dyDescent="0.3">
      <c r="A146" s="45"/>
      <c r="B146" s="48"/>
      <c r="C146" s="52"/>
      <c r="D146" s="52"/>
      <c r="E146" s="52"/>
      <c r="F146" s="52"/>
      <c r="G146" s="35" t="s">
        <v>8</v>
      </c>
      <c r="H146" s="37">
        <f>SUM(H114:H119,H121:H123,H125:H132,H134:H137,H139:H145,)</f>
        <v>98</v>
      </c>
    </row>
    <row r="147" spans="1:8" ht="140.44999999999999" customHeight="1" thickBot="1" x14ac:dyDescent="0.3">
      <c r="A147" s="46"/>
      <c r="B147" s="49"/>
      <c r="C147" s="39" t="s">
        <v>399</v>
      </c>
      <c r="D147" s="39"/>
      <c r="E147" s="39"/>
      <c r="F147" s="40"/>
      <c r="G147" s="36"/>
      <c r="H147" s="38"/>
    </row>
    <row r="148" spans="1:8" x14ac:dyDescent="0.25">
      <c r="A148" s="44">
        <v>11</v>
      </c>
      <c r="B148" s="47" t="s">
        <v>146</v>
      </c>
      <c r="C148" s="54" t="s">
        <v>398</v>
      </c>
      <c r="D148" s="54" t="s">
        <v>397</v>
      </c>
      <c r="E148" s="54" t="s">
        <v>396</v>
      </c>
      <c r="F148" s="54" t="s">
        <v>395</v>
      </c>
      <c r="G148" s="33" t="s">
        <v>102</v>
      </c>
      <c r="H148" s="34"/>
    </row>
    <row r="149" spans="1:8" ht="31.5" x14ac:dyDescent="0.25">
      <c r="A149" s="45"/>
      <c r="B149" s="48"/>
      <c r="C149" s="53"/>
      <c r="D149" s="53"/>
      <c r="E149" s="53"/>
      <c r="F149" s="53"/>
      <c r="G149" s="13" t="s">
        <v>283</v>
      </c>
      <c r="H149" s="14">
        <v>3</v>
      </c>
    </row>
    <row r="150" spans="1:8" ht="47.25" x14ac:dyDescent="0.25">
      <c r="A150" s="45"/>
      <c r="B150" s="48"/>
      <c r="C150" s="53"/>
      <c r="D150" s="53"/>
      <c r="E150" s="53"/>
      <c r="F150" s="53"/>
      <c r="G150" s="13" t="s">
        <v>308</v>
      </c>
      <c r="H150" s="14">
        <v>3</v>
      </c>
    </row>
    <row r="151" spans="1:8" ht="31.5" x14ac:dyDescent="0.25">
      <c r="A151" s="45"/>
      <c r="B151" s="48"/>
      <c r="C151" s="53"/>
      <c r="D151" s="53"/>
      <c r="E151" s="53"/>
      <c r="F151" s="53"/>
      <c r="G151" s="13" t="s">
        <v>282</v>
      </c>
      <c r="H151" s="14">
        <v>3</v>
      </c>
    </row>
    <row r="152" spans="1:8" ht="16.5" thickBot="1" x14ac:dyDescent="0.3">
      <c r="A152" s="45"/>
      <c r="B152" s="48"/>
      <c r="C152" s="53"/>
      <c r="D152" s="53"/>
      <c r="E152" s="53"/>
      <c r="F152" s="53"/>
      <c r="G152" s="13" t="s">
        <v>101</v>
      </c>
      <c r="H152" s="14">
        <v>3</v>
      </c>
    </row>
    <row r="153" spans="1:8" x14ac:dyDescent="0.25">
      <c r="A153" s="45"/>
      <c r="B153" s="48"/>
      <c r="C153" s="53"/>
      <c r="D153" s="53"/>
      <c r="E153" s="53"/>
      <c r="F153" s="53"/>
      <c r="G153" s="33" t="s">
        <v>123</v>
      </c>
      <c r="H153" s="34"/>
    </row>
    <row r="154" spans="1:8" ht="47.25" x14ac:dyDescent="0.25">
      <c r="A154" s="45"/>
      <c r="B154" s="48"/>
      <c r="C154" s="53"/>
      <c r="D154" s="53"/>
      <c r="E154" s="53"/>
      <c r="F154" s="53"/>
      <c r="G154" s="13" t="s">
        <v>143</v>
      </c>
      <c r="H154" s="14">
        <v>2</v>
      </c>
    </row>
    <row r="155" spans="1:8" x14ac:dyDescent="0.25">
      <c r="A155" s="45"/>
      <c r="B155" s="48"/>
      <c r="C155" s="53"/>
      <c r="D155" s="53"/>
      <c r="E155" s="53"/>
      <c r="F155" s="53"/>
      <c r="G155" s="13" t="s">
        <v>142</v>
      </c>
      <c r="H155" s="14">
        <v>2</v>
      </c>
    </row>
    <row r="156" spans="1:8" ht="47.25" x14ac:dyDescent="0.25">
      <c r="A156" s="45"/>
      <c r="B156" s="48"/>
      <c r="C156" s="53"/>
      <c r="D156" s="53"/>
      <c r="E156" s="53"/>
      <c r="F156" s="53"/>
      <c r="G156" s="13" t="s">
        <v>141</v>
      </c>
      <c r="H156" s="14">
        <v>2</v>
      </c>
    </row>
    <row r="157" spans="1:8" ht="31.5" x14ac:dyDescent="0.25">
      <c r="A157" s="45"/>
      <c r="B157" s="48"/>
      <c r="C157" s="53"/>
      <c r="D157" s="53"/>
      <c r="E157" s="53"/>
      <c r="F157" s="53"/>
      <c r="G157" s="13" t="s">
        <v>140</v>
      </c>
      <c r="H157" s="14">
        <v>2</v>
      </c>
    </row>
    <row r="158" spans="1:8" ht="31.5" x14ac:dyDescent="0.25">
      <c r="A158" s="45"/>
      <c r="B158" s="48"/>
      <c r="C158" s="53"/>
      <c r="D158" s="53"/>
      <c r="E158" s="53"/>
      <c r="F158" s="53"/>
      <c r="G158" s="13" t="s">
        <v>139</v>
      </c>
      <c r="H158" s="14">
        <v>2</v>
      </c>
    </row>
    <row r="159" spans="1:8" ht="31.5" x14ac:dyDescent="0.25">
      <c r="A159" s="45"/>
      <c r="B159" s="48"/>
      <c r="C159" s="53"/>
      <c r="D159" s="53"/>
      <c r="E159" s="53"/>
      <c r="F159" s="53"/>
      <c r="G159" s="13" t="s">
        <v>138</v>
      </c>
      <c r="H159" s="14">
        <v>2</v>
      </c>
    </row>
    <row r="160" spans="1:8" ht="31.5" x14ac:dyDescent="0.25">
      <c r="A160" s="45"/>
      <c r="B160" s="48"/>
      <c r="C160" s="53"/>
      <c r="D160" s="53"/>
      <c r="E160" s="53"/>
      <c r="F160" s="53"/>
      <c r="G160" s="13" t="s">
        <v>137</v>
      </c>
      <c r="H160" s="14">
        <v>2</v>
      </c>
    </row>
    <row r="161" spans="1:8" ht="32.25" thickBot="1" x14ac:dyDescent="0.3">
      <c r="A161" s="45"/>
      <c r="B161" s="48"/>
      <c r="C161" s="53"/>
      <c r="D161" s="53"/>
      <c r="E161" s="53"/>
      <c r="F161" s="53"/>
      <c r="G161" s="13" t="s">
        <v>136</v>
      </c>
      <c r="H161" s="14">
        <v>2</v>
      </c>
    </row>
    <row r="162" spans="1:8" x14ac:dyDescent="0.25">
      <c r="A162" s="45"/>
      <c r="B162" s="48"/>
      <c r="C162" s="53"/>
      <c r="D162" s="53"/>
      <c r="E162" s="53"/>
      <c r="F162" s="53"/>
      <c r="G162" s="33" t="s">
        <v>120</v>
      </c>
      <c r="H162" s="34"/>
    </row>
    <row r="163" spans="1:8" ht="31.5" x14ac:dyDescent="0.25">
      <c r="A163" s="45"/>
      <c r="B163" s="48"/>
      <c r="C163" s="53"/>
      <c r="D163" s="53"/>
      <c r="E163" s="53"/>
      <c r="F163" s="53"/>
      <c r="G163" s="13" t="s">
        <v>135</v>
      </c>
      <c r="H163" s="14">
        <v>2</v>
      </c>
    </row>
    <row r="164" spans="1:8" ht="31.5" x14ac:dyDescent="0.25">
      <c r="A164" s="45"/>
      <c r="B164" s="48"/>
      <c r="C164" s="53"/>
      <c r="D164" s="53"/>
      <c r="E164" s="53"/>
      <c r="F164" s="53"/>
      <c r="G164" s="13" t="s">
        <v>119</v>
      </c>
      <c r="H164" s="14">
        <v>2</v>
      </c>
    </row>
    <row r="165" spans="1:8" ht="32.25" thickBot="1" x14ac:dyDescent="0.3">
      <c r="A165" s="45"/>
      <c r="B165" s="48"/>
      <c r="C165" s="53"/>
      <c r="D165" s="53"/>
      <c r="E165" s="53"/>
      <c r="F165" s="53"/>
      <c r="G165" s="13" t="s">
        <v>129</v>
      </c>
      <c r="H165" s="14">
        <v>2</v>
      </c>
    </row>
    <row r="166" spans="1:8" x14ac:dyDescent="0.25">
      <c r="A166" s="45"/>
      <c r="B166" s="48"/>
      <c r="C166" s="53"/>
      <c r="D166" s="53"/>
      <c r="E166" s="53"/>
      <c r="F166" s="53"/>
      <c r="G166" s="33" t="s">
        <v>372</v>
      </c>
      <c r="H166" s="34"/>
    </row>
    <row r="167" spans="1:8" ht="31.5" x14ac:dyDescent="0.25">
      <c r="A167" s="45"/>
      <c r="B167" s="48"/>
      <c r="C167" s="53"/>
      <c r="D167" s="53"/>
      <c r="E167" s="53"/>
      <c r="F167" s="53"/>
      <c r="G167" s="13" t="s">
        <v>371</v>
      </c>
      <c r="H167" s="14">
        <v>5</v>
      </c>
    </row>
    <row r="168" spans="1:8" x14ac:dyDescent="0.25">
      <c r="A168" s="45"/>
      <c r="B168" s="48"/>
      <c r="C168" s="53"/>
      <c r="D168" s="53"/>
      <c r="E168" s="53"/>
      <c r="F168" s="53"/>
      <c r="G168" s="13" t="s">
        <v>370</v>
      </c>
      <c r="H168" s="14">
        <v>5</v>
      </c>
    </row>
    <row r="169" spans="1:8" ht="31.5" x14ac:dyDescent="0.25">
      <c r="A169" s="45"/>
      <c r="B169" s="48"/>
      <c r="C169" s="53"/>
      <c r="D169" s="53"/>
      <c r="E169" s="53"/>
      <c r="F169" s="53"/>
      <c r="G169" s="13" t="s">
        <v>369</v>
      </c>
      <c r="H169" s="14">
        <v>5</v>
      </c>
    </row>
    <row r="170" spans="1:8" x14ac:dyDescent="0.25">
      <c r="A170" s="45"/>
      <c r="B170" s="48"/>
      <c r="C170" s="53"/>
      <c r="D170" s="53"/>
      <c r="E170" s="53"/>
      <c r="F170" s="53"/>
      <c r="G170" s="13" t="s">
        <v>368</v>
      </c>
      <c r="H170" s="14">
        <v>5</v>
      </c>
    </row>
    <row r="171" spans="1:8" ht="31.5" x14ac:dyDescent="0.25">
      <c r="A171" s="45"/>
      <c r="B171" s="48"/>
      <c r="C171" s="53"/>
      <c r="D171" s="53"/>
      <c r="E171" s="53"/>
      <c r="F171" s="53"/>
      <c r="G171" s="13" t="s">
        <v>367</v>
      </c>
      <c r="H171" s="14">
        <v>5</v>
      </c>
    </row>
    <row r="172" spans="1:8" ht="31.5" x14ac:dyDescent="0.25">
      <c r="A172" s="45"/>
      <c r="B172" s="48"/>
      <c r="C172" s="53"/>
      <c r="D172" s="53"/>
      <c r="E172" s="53"/>
      <c r="F172" s="53"/>
      <c r="G172" s="13" t="s">
        <v>366</v>
      </c>
      <c r="H172" s="14">
        <v>5</v>
      </c>
    </row>
    <row r="173" spans="1:8" ht="31.5" x14ac:dyDescent="0.25">
      <c r="A173" s="45"/>
      <c r="B173" s="48"/>
      <c r="C173" s="53"/>
      <c r="D173" s="53"/>
      <c r="E173" s="53"/>
      <c r="F173" s="53"/>
      <c r="G173" s="13" t="s">
        <v>365</v>
      </c>
      <c r="H173" s="14">
        <v>5</v>
      </c>
    </row>
    <row r="174" spans="1:8" x14ac:dyDescent="0.25">
      <c r="A174" s="45"/>
      <c r="B174" s="48"/>
      <c r="C174" s="53"/>
      <c r="D174" s="53"/>
      <c r="E174" s="53"/>
      <c r="F174" s="53"/>
      <c r="G174" s="13" t="s">
        <v>364</v>
      </c>
      <c r="H174" s="14">
        <v>5</v>
      </c>
    </row>
    <row r="175" spans="1:8" ht="31.5" x14ac:dyDescent="0.25">
      <c r="A175" s="45"/>
      <c r="B175" s="48"/>
      <c r="C175" s="53"/>
      <c r="D175" s="53"/>
      <c r="E175" s="53"/>
      <c r="F175" s="53"/>
      <c r="G175" s="13" t="s">
        <v>363</v>
      </c>
      <c r="H175" s="14">
        <v>5</v>
      </c>
    </row>
    <row r="176" spans="1:8" ht="16.5" thickBot="1" x14ac:dyDescent="0.3">
      <c r="A176" s="45"/>
      <c r="B176" s="48"/>
      <c r="C176" s="52"/>
      <c r="D176" s="52"/>
      <c r="E176" s="52"/>
      <c r="F176" s="52"/>
      <c r="G176" s="35" t="s">
        <v>8</v>
      </c>
      <c r="H176" s="37">
        <f>SUM(H149:H152,H154:H161,H163:H165,H167:H175,)</f>
        <v>79</v>
      </c>
    </row>
    <row r="177" spans="1:8" ht="133.15" customHeight="1" thickBot="1" x14ac:dyDescent="0.3">
      <c r="A177" s="46"/>
      <c r="B177" s="49"/>
      <c r="C177" s="39" t="s">
        <v>394</v>
      </c>
      <c r="D177" s="39"/>
      <c r="E177" s="39"/>
      <c r="F177" s="40"/>
      <c r="G177" s="36"/>
      <c r="H177" s="38"/>
    </row>
    <row r="178" spans="1:8" x14ac:dyDescent="0.25">
      <c r="A178" s="44">
        <v>12</v>
      </c>
      <c r="B178" s="47" t="s">
        <v>393</v>
      </c>
      <c r="C178" s="54" t="s">
        <v>392</v>
      </c>
      <c r="D178" s="54" t="s">
        <v>391</v>
      </c>
      <c r="E178" s="54" t="s">
        <v>390</v>
      </c>
      <c r="F178" s="54" t="s">
        <v>389</v>
      </c>
      <c r="G178" s="33" t="s">
        <v>231</v>
      </c>
      <c r="H178" s="34"/>
    </row>
    <row r="179" spans="1:8" x14ac:dyDescent="0.25">
      <c r="A179" s="45"/>
      <c r="B179" s="48"/>
      <c r="C179" s="53"/>
      <c r="D179" s="53"/>
      <c r="E179" s="53"/>
      <c r="F179" s="53"/>
      <c r="G179" s="13" t="s">
        <v>276</v>
      </c>
      <c r="H179" s="14">
        <v>5</v>
      </c>
    </row>
    <row r="180" spans="1:8" ht="31.5" x14ac:dyDescent="0.25">
      <c r="A180" s="45"/>
      <c r="B180" s="48"/>
      <c r="C180" s="53"/>
      <c r="D180" s="53"/>
      <c r="E180" s="53"/>
      <c r="F180" s="53"/>
      <c r="G180" s="13" t="s">
        <v>230</v>
      </c>
      <c r="H180" s="14">
        <v>5</v>
      </c>
    </row>
    <row r="181" spans="1:8" ht="32.25" thickBot="1" x14ac:dyDescent="0.3">
      <c r="A181" s="45"/>
      <c r="B181" s="48"/>
      <c r="C181" s="53"/>
      <c r="D181" s="53"/>
      <c r="E181" s="53"/>
      <c r="F181" s="53"/>
      <c r="G181" s="13" t="s">
        <v>248</v>
      </c>
      <c r="H181" s="14">
        <v>5</v>
      </c>
    </row>
    <row r="182" spans="1:8" x14ac:dyDescent="0.25">
      <c r="A182" s="45"/>
      <c r="B182" s="48"/>
      <c r="C182" s="53"/>
      <c r="D182" s="53"/>
      <c r="E182" s="53"/>
      <c r="F182" s="53"/>
      <c r="G182" s="56" t="s">
        <v>388</v>
      </c>
      <c r="H182" s="34"/>
    </row>
    <row r="183" spans="1:8" ht="31.5" x14ac:dyDescent="0.25">
      <c r="A183" s="45"/>
      <c r="B183" s="48"/>
      <c r="C183" s="53"/>
      <c r="D183" s="53"/>
      <c r="E183" s="53"/>
      <c r="F183" s="53"/>
      <c r="G183" s="55" t="s">
        <v>387</v>
      </c>
      <c r="H183" s="14">
        <v>5</v>
      </c>
    </row>
    <row r="184" spans="1:8" x14ac:dyDescent="0.25">
      <c r="A184" s="45"/>
      <c r="B184" s="48"/>
      <c r="C184" s="53"/>
      <c r="D184" s="53"/>
      <c r="E184" s="53"/>
      <c r="F184" s="53"/>
      <c r="G184" s="55" t="s">
        <v>386</v>
      </c>
      <c r="H184" s="14">
        <v>5</v>
      </c>
    </row>
    <row r="185" spans="1:8" x14ac:dyDescent="0.25">
      <c r="A185" s="45"/>
      <c r="B185" s="48"/>
      <c r="C185" s="53"/>
      <c r="D185" s="53"/>
      <c r="E185" s="53"/>
      <c r="F185" s="53"/>
      <c r="G185" s="55" t="s">
        <v>385</v>
      </c>
      <c r="H185" s="14">
        <v>5</v>
      </c>
    </row>
    <row r="186" spans="1:8" ht="16.5" thickBot="1" x14ac:dyDescent="0.3">
      <c r="A186" s="45"/>
      <c r="B186" s="48"/>
      <c r="C186" s="53"/>
      <c r="D186" s="53"/>
      <c r="E186" s="53"/>
      <c r="F186" s="53"/>
      <c r="G186" s="55" t="s">
        <v>384</v>
      </c>
      <c r="H186" s="14">
        <v>5</v>
      </c>
    </row>
    <row r="187" spans="1:8" x14ac:dyDescent="0.25">
      <c r="A187" s="45"/>
      <c r="B187" s="48"/>
      <c r="C187" s="53"/>
      <c r="D187" s="53"/>
      <c r="E187" s="53"/>
      <c r="F187" s="53"/>
      <c r="G187" s="33" t="s">
        <v>372</v>
      </c>
      <c r="H187" s="34"/>
    </row>
    <row r="188" spans="1:8" ht="31.5" x14ac:dyDescent="0.25">
      <c r="A188" s="45"/>
      <c r="B188" s="48"/>
      <c r="C188" s="53"/>
      <c r="D188" s="53"/>
      <c r="E188" s="53"/>
      <c r="F188" s="53"/>
      <c r="G188" s="13" t="s">
        <v>371</v>
      </c>
      <c r="H188" s="14">
        <v>5</v>
      </c>
    </row>
    <row r="189" spans="1:8" x14ac:dyDescent="0.25">
      <c r="A189" s="45"/>
      <c r="B189" s="48"/>
      <c r="C189" s="53"/>
      <c r="D189" s="53"/>
      <c r="E189" s="53"/>
      <c r="F189" s="53"/>
      <c r="G189" s="13" t="s">
        <v>370</v>
      </c>
      <c r="H189" s="14">
        <v>5</v>
      </c>
    </row>
    <row r="190" spans="1:8" ht="31.5" x14ac:dyDescent="0.25">
      <c r="A190" s="45"/>
      <c r="B190" s="48"/>
      <c r="C190" s="53"/>
      <c r="D190" s="53"/>
      <c r="E190" s="53"/>
      <c r="F190" s="53"/>
      <c r="G190" s="13" t="s">
        <v>369</v>
      </c>
      <c r="H190" s="14">
        <v>5</v>
      </c>
    </row>
    <row r="191" spans="1:8" x14ac:dyDescent="0.25">
      <c r="A191" s="45"/>
      <c r="B191" s="48"/>
      <c r="C191" s="53"/>
      <c r="D191" s="53"/>
      <c r="E191" s="53"/>
      <c r="F191" s="53"/>
      <c r="G191" s="13" t="s">
        <v>368</v>
      </c>
      <c r="H191" s="14">
        <v>5</v>
      </c>
    </row>
    <row r="192" spans="1:8" ht="31.5" x14ac:dyDescent="0.25">
      <c r="A192" s="45"/>
      <c r="B192" s="48"/>
      <c r="C192" s="53"/>
      <c r="D192" s="53"/>
      <c r="E192" s="53"/>
      <c r="F192" s="53"/>
      <c r="G192" s="13" t="s">
        <v>367</v>
      </c>
      <c r="H192" s="14">
        <v>5</v>
      </c>
    </row>
    <row r="193" spans="1:8" ht="31.5" x14ac:dyDescent="0.25">
      <c r="A193" s="45"/>
      <c r="B193" s="48"/>
      <c r="C193" s="53"/>
      <c r="D193" s="53"/>
      <c r="E193" s="53"/>
      <c r="F193" s="53"/>
      <c r="G193" s="13" t="s">
        <v>366</v>
      </c>
      <c r="H193" s="14">
        <v>5</v>
      </c>
    </row>
    <row r="194" spans="1:8" ht="31.5" x14ac:dyDescent="0.25">
      <c r="A194" s="45"/>
      <c r="B194" s="48"/>
      <c r="C194" s="53"/>
      <c r="D194" s="53"/>
      <c r="E194" s="53"/>
      <c r="F194" s="53"/>
      <c r="G194" s="13" t="s">
        <v>365</v>
      </c>
      <c r="H194" s="14">
        <v>5</v>
      </c>
    </row>
    <row r="195" spans="1:8" x14ac:dyDescent="0.25">
      <c r="A195" s="45"/>
      <c r="B195" s="48"/>
      <c r="C195" s="53"/>
      <c r="D195" s="53"/>
      <c r="E195" s="53"/>
      <c r="F195" s="53"/>
      <c r="G195" s="13" t="s">
        <v>364</v>
      </c>
      <c r="H195" s="14">
        <v>5</v>
      </c>
    </row>
    <row r="196" spans="1:8" ht="31.5" x14ac:dyDescent="0.25">
      <c r="A196" s="45"/>
      <c r="B196" s="48"/>
      <c r="C196" s="53"/>
      <c r="D196" s="53"/>
      <c r="E196" s="53"/>
      <c r="F196" s="53"/>
      <c r="G196" s="13" t="s">
        <v>363</v>
      </c>
      <c r="H196" s="14">
        <v>5</v>
      </c>
    </row>
    <row r="197" spans="1:8" ht="16.5" thickBot="1" x14ac:dyDescent="0.3">
      <c r="A197" s="45"/>
      <c r="B197" s="48"/>
      <c r="C197" s="52"/>
      <c r="D197" s="52"/>
      <c r="E197" s="52"/>
      <c r="F197" s="52"/>
      <c r="G197" s="35" t="s">
        <v>8</v>
      </c>
      <c r="H197" s="37">
        <f>SUM(H179:H181,H183:H186,H188:H196,)</f>
        <v>80</v>
      </c>
    </row>
    <row r="198" spans="1:8" ht="132.6" customHeight="1" thickBot="1" x14ac:dyDescent="0.3">
      <c r="A198" s="46"/>
      <c r="B198" s="49"/>
      <c r="C198" s="39" t="s">
        <v>383</v>
      </c>
      <c r="D198" s="39"/>
      <c r="E198" s="39"/>
      <c r="F198" s="40"/>
      <c r="G198" s="36"/>
      <c r="H198" s="38"/>
    </row>
    <row r="199" spans="1:8" x14ac:dyDescent="0.25">
      <c r="A199" s="44">
        <v>13</v>
      </c>
      <c r="B199" s="47" t="s">
        <v>228</v>
      </c>
      <c r="C199" s="54" t="s">
        <v>382</v>
      </c>
      <c r="D199" s="54" t="s">
        <v>381</v>
      </c>
      <c r="E199" s="54" t="s">
        <v>380</v>
      </c>
      <c r="F199" s="54" t="s">
        <v>379</v>
      </c>
      <c r="G199" s="33" t="s">
        <v>123</v>
      </c>
      <c r="H199" s="34"/>
    </row>
    <row r="200" spans="1:8" ht="47.25" x14ac:dyDescent="0.25">
      <c r="A200" s="45"/>
      <c r="B200" s="48"/>
      <c r="C200" s="53"/>
      <c r="D200" s="53"/>
      <c r="E200" s="53"/>
      <c r="F200" s="53"/>
      <c r="G200" s="13" t="s">
        <v>143</v>
      </c>
      <c r="H200" s="14">
        <v>5</v>
      </c>
    </row>
    <row r="201" spans="1:8" x14ac:dyDescent="0.25">
      <c r="A201" s="45"/>
      <c r="B201" s="48"/>
      <c r="C201" s="53"/>
      <c r="D201" s="53"/>
      <c r="E201" s="53"/>
      <c r="F201" s="53"/>
      <c r="G201" s="13" t="s">
        <v>142</v>
      </c>
      <c r="H201" s="14">
        <v>5</v>
      </c>
    </row>
    <row r="202" spans="1:8" ht="47.25" x14ac:dyDescent="0.25">
      <c r="A202" s="45"/>
      <c r="B202" s="48"/>
      <c r="C202" s="53"/>
      <c r="D202" s="53"/>
      <c r="E202" s="53"/>
      <c r="F202" s="53"/>
      <c r="G202" s="13" t="s">
        <v>141</v>
      </c>
      <c r="H202" s="14">
        <v>5</v>
      </c>
    </row>
    <row r="203" spans="1:8" ht="31.5" x14ac:dyDescent="0.25">
      <c r="A203" s="45"/>
      <c r="B203" s="48"/>
      <c r="C203" s="53"/>
      <c r="D203" s="53"/>
      <c r="E203" s="53"/>
      <c r="F203" s="53"/>
      <c r="G203" s="13" t="s">
        <v>223</v>
      </c>
      <c r="H203" s="14">
        <v>5</v>
      </c>
    </row>
    <row r="204" spans="1:8" ht="31.5" x14ac:dyDescent="0.25">
      <c r="A204" s="45"/>
      <c r="B204" s="48"/>
      <c r="C204" s="53"/>
      <c r="D204" s="53"/>
      <c r="E204" s="53"/>
      <c r="F204" s="53"/>
      <c r="G204" s="13" t="s">
        <v>139</v>
      </c>
      <c r="H204" s="14">
        <v>5</v>
      </c>
    </row>
    <row r="205" spans="1:8" ht="31.5" x14ac:dyDescent="0.25">
      <c r="A205" s="45"/>
      <c r="B205" s="48"/>
      <c r="C205" s="53"/>
      <c r="D205" s="53"/>
      <c r="E205" s="53"/>
      <c r="F205" s="53"/>
      <c r="G205" s="13" t="s">
        <v>138</v>
      </c>
      <c r="H205" s="14">
        <v>5</v>
      </c>
    </row>
    <row r="206" spans="1:8" ht="31.5" x14ac:dyDescent="0.25">
      <c r="A206" s="45"/>
      <c r="B206" s="48"/>
      <c r="C206" s="53"/>
      <c r="D206" s="53"/>
      <c r="E206" s="53"/>
      <c r="F206" s="53"/>
      <c r="G206" s="13" t="s">
        <v>137</v>
      </c>
      <c r="H206" s="14">
        <v>5</v>
      </c>
    </row>
    <row r="207" spans="1:8" ht="32.25" thickBot="1" x14ac:dyDescent="0.3">
      <c r="A207" s="45"/>
      <c r="B207" s="48"/>
      <c r="C207" s="53"/>
      <c r="D207" s="53"/>
      <c r="E207" s="53"/>
      <c r="F207" s="53"/>
      <c r="G207" s="13" t="s">
        <v>378</v>
      </c>
      <c r="H207" s="14">
        <v>5</v>
      </c>
    </row>
    <row r="208" spans="1:8" x14ac:dyDescent="0.25">
      <c r="A208" s="45"/>
      <c r="B208" s="48"/>
      <c r="C208" s="53"/>
      <c r="D208" s="53"/>
      <c r="E208" s="53"/>
      <c r="F208" s="53"/>
      <c r="G208" s="33" t="s">
        <v>372</v>
      </c>
      <c r="H208" s="34"/>
    </row>
    <row r="209" spans="1:8" ht="31.5" x14ac:dyDescent="0.25">
      <c r="A209" s="45"/>
      <c r="B209" s="48"/>
      <c r="C209" s="53"/>
      <c r="D209" s="53"/>
      <c r="E209" s="53"/>
      <c r="F209" s="53"/>
      <c r="G209" s="13" t="s">
        <v>371</v>
      </c>
      <c r="H209" s="14">
        <v>5</v>
      </c>
    </row>
    <row r="210" spans="1:8" x14ac:dyDescent="0.25">
      <c r="A210" s="45"/>
      <c r="B210" s="48"/>
      <c r="C210" s="53"/>
      <c r="D210" s="53"/>
      <c r="E210" s="53"/>
      <c r="F210" s="53"/>
      <c r="G210" s="13" t="s">
        <v>370</v>
      </c>
      <c r="H210" s="14">
        <v>5</v>
      </c>
    </row>
    <row r="211" spans="1:8" ht="31.5" x14ac:dyDescent="0.25">
      <c r="A211" s="45"/>
      <c r="B211" s="48"/>
      <c r="C211" s="53"/>
      <c r="D211" s="53"/>
      <c r="E211" s="53"/>
      <c r="F211" s="53"/>
      <c r="G211" s="13" t="s">
        <v>369</v>
      </c>
      <c r="H211" s="14">
        <v>5</v>
      </c>
    </row>
    <row r="212" spans="1:8" x14ac:dyDescent="0.25">
      <c r="A212" s="45"/>
      <c r="B212" s="48"/>
      <c r="C212" s="53"/>
      <c r="D212" s="53"/>
      <c r="E212" s="53"/>
      <c r="F212" s="53"/>
      <c r="G212" s="13" t="s">
        <v>368</v>
      </c>
      <c r="H212" s="14">
        <v>5</v>
      </c>
    </row>
    <row r="213" spans="1:8" ht="31.5" x14ac:dyDescent="0.25">
      <c r="A213" s="45"/>
      <c r="B213" s="48"/>
      <c r="C213" s="53"/>
      <c r="D213" s="53"/>
      <c r="E213" s="53"/>
      <c r="F213" s="53"/>
      <c r="G213" s="13" t="s">
        <v>367</v>
      </c>
      <c r="H213" s="14">
        <v>5</v>
      </c>
    </row>
    <row r="214" spans="1:8" ht="31.5" x14ac:dyDescent="0.25">
      <c r="A214" s="45"/>
      <c r="B214" s="48"/>
      <c r="C214" s="53"/>
      <c r="D214" s="53"/>
      <c r="E214" s="53"/>
      <c r="F214" s="53"/>
      <c r="G214" s="13" t="s">
        <v>366</v>
      </c>
      <c r="H214" s="14">
        <v>5</v>
      </c>
    </row>
    <row r="215" spans="1:8" ht="31.5" x14ac:dyDescent="0.25">
      <c r="A215" s="45"/>
      <c r="B215" s="48"/>
      <c r="C215" s="53"/>
      <c r="D215" s="53"/>
      <c r="E215" s="53"/>
      <c r="F215" s="53"/>
      <c r="G215" s="13" t="s">
        <v>365</v>
      </c>
      <c r="H215" s="14">
        <v>5</v>
      </c>
    </row>
    <row r="216" spans="1:8" x14ac:dyDescent="0.25">
      <c r="A216" s="45"/>
      <c r="B216" s="48"/>
      <c r="C216" s="53"/>
      <c r="D216" s="53"/>
      <c r="E216" s="53"/>
      <c r="F216" s="53"/>
      <c r="G216" s="13" t="s">
        <v>364</v>
      </c>
      <c r="H216" s="14">
        <v>5</v>
      </c>
    </row>
    <row r="217" spans="1:8" ht="31.5" x14ac:dyDescent="0.25">
      <c r="A217" s="45"/>
      <c r="B217" s="48"/>
      <c r="C217" s="53"/>
      <c r="D217" s="53"/>
      <c r="E217" s="53"/>
      <c r="F217" s="53"/>
      <c r="G217" s="13" t="s">
        <v>363</v>
      </c>
      <c r="H217" s="14">
        <v>5</v>
      </c>
    </row>
    <row r="218" spans="1:8" ht="16.5" thickBot="1" x14ac:dyDescent="0.3">
      <c r="A218" s="45"/>
      <c r="B218" s="48"/>
      <c r="C218" s="52"/>
      <c r="D218" s="52"/>
      <c r="E218" s="52"/>
      <c r="F218" s="52"/>
      <c r="G218" s="35" t="s">
        <v>8</v>
      </c>
      <c r="H218" s="37">
        <f>SUM(H200:H207,H209:H217,)</f>
        <v>85</v>
      </c>
    </row>
    <row r="219" spans="1:8" ht="120" customHeight="1" thickBot="1" x14ac:dyDescent="0.3">
      <c r="A219" s="46"/>
      <c r="B219" s="49"/>
      <c r="C219" s="39" t="s">
        <v>377</v>
      </c>
      <c r="D219" s="39"/>
      <c r="E219" s="39"/>
      <c r="F219" s="40"/>
      <c r="G219" s="36"/>
      <c r="H219" s="38"/>
    </row>
    <row r="220" spans="1:8" x14ac:dyDescent="0.25">
      <c r="A220" s="44">
        <v>14</v>
      </c>
      <c r="B220" s="47" t="s">
        <v>242</v>
      </c>
      <c r="C220" s="54" t="s">
        <v>376</v>
      </c>
      <c r="D220" s="54" t="s">
        <v>375</v>
      </c>
      <c r="E220" s="54" t="s">
        <v>374</v>
      </c>
      <c r="F220" s="54" t="s">
        <v>373</v>
      </c>
      <c r="G220" s="33" t="s">
        <v>245</v>
      </c>
      <c r="H220" s="34"/>
    </row>
    <row r="221" spans="1:8" ht="31.5" x14ac:dyDescent="0.25">
      <c r="A221" s="45"/>
      <c r="B221" s="48"/>
      <c r="C221" s="53"/>
      <c r="D221" s="53"/>
      <c r="E221" s="53"/>
      <c r="F221" s="53"/>
      <c r="G221" s="13" t="s">
        <v>257</v>
      </c>
      <c r="H221" s="14">
        <v>5</v>
      </c>
    </row>
    <row r="222" spans="1:8" ht="31.5" x14ac:dyDescent="0.25">
      <c r="A222" s="45"/>
      <c r="B222" s="48"/>
      <c r="C222" s="53"/>
      <c r="D222" s="53"/>
      <c r="E222" s="53"/>
      <c r="F222" s="53"/>
      <c r="G222" s="13" t="s">
        <v>244</v>
      </c>
      <c r="H222" s="14">
        <v>5</v>
      </c>
    </row>
    <row r="223" spans="1:8" ht="47.25" x14ac:dyDescent="0.25">
      <c r="A223" s="45"/>
      <c r="B223" s="48"/>
      <c r="C223" s="53"/>
      <c r="D223" s="53"/>
      <c r="E223" s="53"/>
      <c r="F223" s="53"/>
      <c r="G223" s="13" t="s">
        <v>256</v>
      </c>
      <c r="H223" s="14">
        <v>5</v>
      </c>
    </row>
    <row r="224" spans="1:8" x14ac:dyDescent="0.25">
      <c r="A224" s="45"/>
      <c r="B224" s="48"/>
      <c r="C224" s="53"/>
      <c r="D224" s="53"/>
      <c r="E224" s="53"/>
      <c r="F224" s="53"/>
      <c r="G224" s="13" t="s">
        <v>255</v>
      </c>
      <c r="H224" s="14">
        <v>5</v>
      </c>
    </row>
    <row r="225" spans="1:8" ht="31.5" x14ac:dyDescent="0.25">
      <c r="A225" s="45"/>
      <c r="B225" s="48"/>
      <c r="C225" s="53"/>
      <c r="D225" s="53"/>
      <c r="E225" s="53"/>
      <c r="F225" s="53"/>
      <c r="G225" s="13" t="s">
        <v>254</v>
      </c>
      <c r="H225" s="14">
        <v>5</v>
      </c>
    </row>
    <row r="226" spans="1:8" ht="31.5" x14ac:dyDescent="0.25">
      <c r="A226" s="45"/>
      <c r="B226" s="48"/>
      <c r="C226" s="53"/>
      <c r="D226" s="53"/>
      <c r="E226" s="53"/>
      <c r="F226" s="53"/>
      <c r="G226" s="13" t="s">
        <v>302</v>
      </c>
      <c r="H226" s="14">
        <v>5</v>
      </c>
    </row>
    <row r="227" spans="1:8" x14ac:dyDescent="0.25">
      <c r="A227" s="45"/>
      <c r="B227" s="48"/>
      <c r="C227" s="53"/>
      <c r="D227" s="53"/>
      <c r="E227" s="53"/>
      <c r="F227" s="53"/>
      <c r="G227" s="13" t="s">
        <v>274</v>
      </c>
      <c r="H227" s="14">
        <v>5</v>
      </c>
    </row>
    <row r="228" spans="1:8" ht="31.5" x14ac:dyDescent="0.25">
      <c r="A228" s="45"/>
      <c r="B228" s="48"/>
      <c r="C228" s="53"/>
      <c r="D228" s="53"/>
      <c r="E228" s="53"/>
      <c r="F228" s="53"/>
      <c r="G228" s="13" t="s">
        <v>273</v>
      </c>
      <c r="H228" s="14">
        <v>5</v>
      </c>
    </row>
    <row r="229" spans="1:8" ht="32.25" thickBot="1" x14ac:dyDescent="0.3">
      <c r="A229" s="45"/>
      <c r="B229" s="48"/>
      <c r="C229" s="53"/>
      <c r="D229" s="53"/>
      <c r="E229" s="53"/>
      <c r="F229" s="53"/>
      <c r="G229" s="13" t="s">
        <v>301</v>
      </c>
      <c r="H229" s="14">
        <v>5</v>
      </c>
    </row>
    <row r="230" spans="1:8" x14ac:dyDescent="0.25">
      <c r="A230" s="45"/>
      <c r="B230" s="48"/>
      <c r="C230" s="53"/>
      <c r="D230" s="53"/>
      <c r="E230" s="53"/>
      <c r="F230" s="53"/>
      <c r="G230" s="33" t="s">
        <v>372</v>
      </c>
      <c r="H230" s="34"/>
    </row>
    <row r="231" spans="1:8" ht="31.5" x14ac:dyDescent="0.25">
      <c r="A231" s="45"/>
      <c r="B231" s="48"/>
      <c r="C231" s="53"/>
      <c r="D231" s="53"/>
      <c r="E231" s="53"/>
      <c r="F231" s="53"/>
      <c r="G231" s="13" t="s">
        <v>371</v>
      </c>
      <c r="H231" s="14">
        <v>5</v>
      </c>
    </row>
    <row r="232" spans="1:8" x14ac:dyDescent="0.25">
      <c r="A232" s="45"/>
      <c r="B232" s="48"/>
      <c r="C232" s="53"/>
      <c r="D232" s="53"/>
      <c r="E232" s="53"/>
      <c r="F232" s="53"/>
      <c r="G232" s="13" t="s">
        <v>370</v>
      </c>
      <c r="H232" s="14">
        <v>5</v>
      </c>
    </row>
    <row r="233" spans="1:8" ht="31.5" x14ac:dyDescent="0.25">
      <c r="A233" s="45"/>
      <c r="B233" s="48"/>
      <c r="C233" s="53"/>
      <c r="D233" s="53"/>
      <c r="E233" s="53"/>
      <c r="F233" s="53"/>
      <c r="G233" s="13" t="s">
        <v>369</v>
      </c>
      <c r="H233" s="14">
        <v>5</v>
      </c>
    </row>
    <row r="234" spans="1:8" x14ac:dyDescent="0.25">
      <c r="A234" s="45"/>
      <c r="B234" s="48"/>
      <c r="C234" s="53"/>
      <c r="D234" s="53"/>
      <c r="E234" s="53"/>
      <c r="F234" s="53"/>
      <c r="G234" s="13" t="s">
        <v>368</v>
      </c>
      <c r="H234" s="14">
        <v>5</v>
      </c>
    </row>
    <row r="235" spans="1:8" ht="31.5" x14ac:dyDescent="0.25">
      <c r="A235" s="45"/>
      <c r="B235" s="48"/>
      <c r="C235" s="53"/>
      <c r="D235" s="53"/>
      <c r="E235" s="53"/>
      <c r="F235" s="53"/>
      <c r="G235" s="13" t="s">
        <v>367</v>
      </c>
      <c r="H235" s="14">
        <v>5</v>
      </c>
    </row>
    <row r="236" spans="1:8" ht="31.5" x14ac:dyDescent="0.25">
      <c r="A236" s="45"/>
      <c r="B236" s="48"/>
      <c r="C236" s="53"/>
      <c r="D236" s="53"/>
      <c r="E236" s="53"/>
      <c r="F236" s="53"/>
      <c r="G236" s="13" t="s">
        <v>366</v>
      </c>
      <c r="H236" s="14">
        <v>5</v>
      </c>
    </row>
    <row r="237" spans="1:8" ht="31.5" x14ac:dyDescent="0.25">
      <c r="A237" s="45"/>
      <c r="B237" s="48"/>
      <c r="C237" s="53"/>
      <c r="D237" s="53"/>
      <c r="E237" s="53"/>
      <c r="F237" s="53"/>
      <c r="G237" s="13" t="s">
        <v>365</v>
      </c>
      <c r="H237" s="14">
        <v>5</v>
      </c>
    </row>
    <row r="238" spans="1:8" x14ac:dyDescent="0.25">
      <c r="A238" s="45"/>
      <c r="B238" s="48"/>
      <c r="C238" s="53"/>
      <c r="D238" s="53"/>
      <c r="E238" s="53"/>
      <c r="F238" s="53"/>
      <c r="G238" s="13" t="s">
        <v>364</v>
      </c>
      <c r="H238" s="14">
        <v>5</v>
      </c>
    </row>
    <row r="239" spans="1:8" ht="31.5" x14ac:dyDescent="0.25">
      <c r="A239" s="45"/>
      <c r="B239" s="48"/>
      <c r="C239" s="53"/>
      <c r="D239" s="53"/>
      <c r="E239" s="53"/>
      <c r="F239" s="53"/>
      <c r="G239" s="13" t="s">
        <v>363</v>
      </c>
      <c r="H239" s="14">
        <v>5</v>
      </c>
    </row>
    <row r="240" spans="1:8" ht="16.5" thickBot="1" x14ac:dyDescent="0.3">
      <c r="A240" s="45"/>
      <c r="B240" s="48"/>
      <c r="C240" s="52"/>
      <c r="D240" s="52"/>
      <c r="E240" s="52"/>
      <c r="F240" s="52"/>
      <c r="G240" s="35" t="s">
        <v>8</v>
      </c>
      <c r="H240" s="37">
        <f>SUM(H221:H229,H231:H239,)</f>
        <v>90</v>
      </c>
    </row>
    <row r="241" spans="1:8" ht="119.45" customHeight="1" thickBot="1" x14ac:dyDescent="0.3">
      <c r="A241" s="46"/>
      <c r="B241" s="49"/>
      <c r="C241" s="39" t="s">
        <v>362</v>
      </c>
      <c r="D241" s="39"/>
      <c r="E241" s="39"/>
      <c r="F241" s="40"/>
      <c r="G241" s="36"/>
      <c r="H241" s="38"/>
    </row>
    <row r="242" spans="1:8" x14ac:dyDescent="0.25">
      <c r="A242" s="44">
        <v>15</v>
      </c>
      <c r="B242" s="47" t="s">
        <v>242</v>
      </c>
      <c r="C242" s="54" t="s">
        <v>361</v>
      </c>
      <c r="D242" s="54" t="s">
        <v>360</v>
      </c>
      <c r="E242" s="54" t="s">
        <v>359</v>
      </c>
      <c r="F242" s="54" t="s">
        <v>358</v>
      </c>
      <c r="G242" s="33" t="s">
        <v>245</v>
      </c>
      <c r="H242" s="34"/>
    </row>
    <row r="243" spans="1:8" ht="31.5" x14ac:dyDescent="0.25">
      <c r="A243" s="45"/>
      <c r="B243" s="48"/>
      <c r="C243" s="53"/>
      <c r="D243" s="53"/>
      <c r="E243" s="53"/>
      <c r="F243" s="53"/>
      <c r="G243" s="13" t="s">
        <v>257</v>
      </c>
      <c r="H243" s="14">
        <v>3</v>
      </c>
    </row>
    <row r="244" spans="1:8" ht="31.5" x14ac:dyDescent="0.25">
      <c r="A244" s="45"/>
      <c r="B244" s="48"/>
      <c r="C244" s="53"/>
      <c r="D244" s="53"/>
      <c r="E244" s="53"/>
      <c r="F244" s="53"/>
      <c r="G244" s="13" t="s">
        <v>244</v>
      </c>
      <c r="H244" s="14">
        <v>3</v>
      </c>
    </row>
    <row r="245" spans="1:8" ht="47.25" x14ac:dyDescent="0.25">
      <c r="A245" s="45"/>
      <c r="B245" s="48"/>
      <c r="C245" s="53"/>
      <c r="D245" s="53"/>
      <c r="E245" s="53"/>
      <c r="F245" s="53"/>
      <c r="G245" s="13" t="s">
        <v>256</v>
      </c>
      <c r="H245" s="14">
        <v>3</v>
      </c>
    </row>
    <row r="246" spans="1:8" x14ac:dyDescent="0.25">
      <c r="A246" s="45"/>
      <c r="B246" s="48"/>
      <c r="C246" s="53"/>
      <c r="D246" s="53"/>
      <c r="E246" s="53"/>
      <c r="F246" s="53"/>
      <c r="G246" s="13" t="s">
        <v>255</v>
      </c>
      <c r="H246" s="14">
        <v>3</v>
      </c>
    </row>
    <row r="247" spans="1:8" ht="31.5" x14ac:dyDescent="0.25">
      <c r="A247" s="45"/>
      <c r="B247" s="48"/>
      <c r="C247" s="53"/>
      <c r="D247" s="53"/>
      <c r="E247" s="53"/>
      <c r="F247" s="53"/>
      <c r="G247" s="13" t="s">
        <v>254</v>
      </c>
      <c r="H247" s="14">
        <v>3</v>
      </c>
    </row>
    <row r="248" spans="1:8" ht="31.5" x14ac:dyDescent="0.25">
      <c r="A248" s="45"/>
      <c r="B248" s="48"/>
      <c r="C248" s="53"/>
      <c r="D248" s="53"/>
      <c r="E248" s="53"/>
      <c r="F248" s="53"/>
      <c r="G248" s="13" t="s">
        <v>302</v>
      </c>
      <c r="H248" s="14">
        <v>3</v>
      </c>
    </row>
    <row r="249" spans="1:8" x14ac:dyDescent="0.25">
      <c r="A249" s="45"/>
      <c r="B249" s="48"/>
      <c r="C249" s="53"/>
      <c r="D249" s="53"/>
      <c r="E249" s="53"/>
      <c r="F249" s="53"/>
      <c r="G249" s="13" t="s">
        <v>274</v>
      </c>
      <c r="H249" s="14">
        <v>3</v>
      </c>
    </row>
    <row r="250" spans="1:8" ht="31.5" x14ac:dyDescent="0.25">
      <c r="A250" s="45"/>
      <c r="B250" s="48"/>
      <c r="C250" s="53"/>
      <c r="D250" s="53"/>
      <c r="E250" s="53"/>
      <c r="F250" s="53"/>
      <c r="G250" s="13" t="s">
        <v>273</v>
      </c>
      <c r="H250" s="14">
        <v>3</v>
      </c>
    </row>
    <row r="251" spans="1:8" ht="32.25" thickBot="1" x14ac:dyDescent="0.3">
      <c r="A251" s="45"/>
      <c r="B251" s="48"/>
      <c r="C251" s="53"/>
      <c r="D251" s="53"/>
      <c r="E251" s="53"/>
      <c r="F251" s="53"/>
      <c r="G251" s="13" t="s">
        <v>301</v>
      </c>
      <c r="H251" s="14">
        <v>3</v>
      </c>
    </row>
    <row r="252" spans="1:8" x14ac:dyDescent="0.25">
      <c r="A252" s="45"/>
      <c r="B252" s="48"/>
      <c r="C252" s="53"/>
      <c r="D252" s="53"/>
      <c r="E252" s="53"/>
      <c r="F252" s="53"/>
      <c r="G252" s="33" t="s">
        <v>314</v>
      </c>
      <c r="H252" s="34"/>
    </row>
    <row r="253" spans="1:8" x14ac:dyDescent="0.25">
      <c r="A253" s="45"/>
      <c r="B253" s="48"/>
      <c r="C253" s="53"/>
      <c r="D253" s="53"/>
      <c r="E253" s="53"/>
      <c r="F253" s="53"/>
      <c r="G253" s="13" t="s">
        <v>299</v>
      </c>
      <c r="H253" s="14">
        <v>3</v>
      </c>
    </row>
    <row r="254" spans="1:8" ht="31.5" x14ac:dyDescent="0.25">
      <c r="A254" s="45"/>
      <c r="B254" s="48"/>
      <c r="C254" s="53"/>
      <c r="D254" s="53"/>
      <c r="E254" s="53"/>
      <c r="F254" s="53"/>
      <c r="G254" s="13" t="s">
        <v>298</v>
      </c>
      <c r="H254" s="14">
        <v>3</v>
      </c>
    </row>
    <row r="255" spans="1:8" ht="31.5" x14ac:dyDescent="0.25">
      <c r="A255" s="45"/>
      <c r="B255" s="48"/>
      <c r="C255" s="53"/>
      <c r="D255" s="53"/>
      <c r="E255" s="53"/>
      <c r="F255" s="53"/>
      <c r="G255" s="13" t="s">
        <v>330</v>
      </c>
      <c r="H255" s="14">
        <v>3</v>
      </c>
    </row>
    <row r="256" spans="1:8" ht="31.5" x14ac:dyDescent="0.25">
      <c r="A256" s="45"/>
      <c r="B256" s="48"/>
      <c r="C256" s="53"/>
      <c r="D256" s="53"/>
      <c r="E256" s="53"/>
      <c r="F256" s="53"/>
      <c r="G256" s="13" t="s">
        <v>297</v>
      </c>
      <c r="H256" s="14">
        <v>3</v>
      </c>
    </row>
    <row r="257" spans="1:8" ht="31.5" x14ac:dyDescent="0.25">
      <c r="A257" s="45"/>
      <c r="B257" s="48"/>
      <c r="C257" s="53"/>
      <c r="D257" s="53"/>
      <c r="E257" s="53"/>
      <c r="F257" s="53"/>
      <c r="G257" s="13" t="s">
        <v>329</v>
      </c>
      <c r="H257" s="14">
        <v>3</v>
      </c>
    </row>
    <row r="258" spans="1:8" ht="31.5" x14ac:dyDescent="0.25">
      <c r="A258" s="45"/>
      <c r="B258" s="48"/>
      <c r="C258" s="53"/>
      <c r="D258" s="53"/>
      <c r="E258" s="53"/>
      <c r="F258" s="53"/>
      <c r="G258" s="13" t="s">
        <v>328</v>
      </c>
      <c r="H258" s="14">
        <v>3</v>
      </c>
    </row>
    <row r="259" spans="1:8" ht="31.5" x14ac:dyDescent="0.25">
      <c r="A259" s="45"/>
      <c r="B259" s="48"/>
      <c r="C259" s="53"/>
      <c r="D259" s="53"/>
      <c r="E259" s="53"/>
      <c r="F259" s="53"/>
      <c r="G259" s="13" t="s">
        <v>327</v>
      </c>
      <c r="H259" s="14">
        <v>3</v>
      </c>
    </row>
    <row r="260" spans="1:8" ht="16.5" thickBot="1" x14ac:dyDescent="0.3">
      <c r="A260" s="45"/>
      <c r="B260" s="48"/>
      <c r="C260" s="52"/>
      <c r="D260" s="52"/>
      <c r="E260" s="52"/>
      <c r="F260" s="52"/>
      <c r="G260" s="35" t="s">
        <v>8</v>
      </c>
      <c r="H260" s="37">
        <f>SUM(H243:H251,H253:H259,)</f>
        <v>48</v>
      </c>
    </row>
    <row r="261" spans="1:8" ht="97.9" customHeight="1" thickBot="1" x14ac:dyDescent="0.3">
      <c r="A261" s="46"/>
      <c r="B261" s="49"/>
      <c r="C261" s="39" t="s">
        <v>357</v>
      </c>
      <c r="D261" s="39"/>
      <c r="E261" s="39"/>
      <c r="F261" s="40"/>
      <c r="G261" s="36"/>
      <c r="H261" s="38"/>
    </row>
    <row r="262" spans="1:8" x14ac:dyDescent="0.25">
      <c r="A262" s="44">
        <v>16</v>
      </c>
      <c r="B262" s="47" t="s">
        <v>242</v>
      </c>
      <c r="C262" s="54" t="s">
        <v>356</v>
      </c>
      <c r="D262" s="54" t="s">
        <v>355</v>
      </c>
      <c r="E262" s="54" t="s">
        <v>354</v>
      </c>
      <c r="F262" s="54" t="s">
        <v>353</v>
      </c>
      <c r="G262" s="33" t="s">
        <v>245</v>
      </c>
      <c r="H262" s="34"/>
    </row>
    <row r="263" spans="1:8" ht="31.5" x14ac:dyDescent="0.25">
      <c r="A263" s="45"/>
      <c r="B263" s="48"/>
      <c r="C263" s="53"/>
      <c r="D263" s="53"/>
      <c r="E263" s="53"/>
      <c r="F263" s="53"/>
      <c r="G263" s="13" t="s">
        <v>257</v>
      </c>
      <c r="H263" s="14">
        <v>3</v>
      </c>
    </row>
    <row r="264" spans="1:8" ht="31.5" x14ac:dyDescent="0.25">
      <c r="A264" s="45"/>
      <c r="B264" s="48"/>
      <c r="C264" s="53"/>
      <c r="D264" s="53"/>
      <c r="E264" s="53"/>
      <c r="F264" s="53"/>
      <c r="G264" s="13" t="s">
        <v>244</v>
      </c>
      <c r="H264" s="14">
        <v>3</v>
      </c>
    </row>
    <row r="265" spans="1:8" ht="47.25" x14ac:dyDescent="0.25">
      <c r="A265" s="45"/>
      <c r="B265" s="48"/>
      <c r="C265" s="53"/>
      <c r="D265" s="53"/>
      <c r="E265" s="53"/>
      <c r="F265" s="53"/>
      <c r="G265" s="13" t="s">
        <v>256</v>
      </c>
      <c r="H265" s="14">
        <v>3</v>
      </c>
    </row>
    <row r="266" spans="1:8" x14ac:dyDescent="0.25">
      <c r="A266" s="45"/>
      <c r="B266" s="48"/>
      <c r="C266" s="53"/>
      <c r="D266" s="53"/>
      <c r="E266" s="53"/>
      <c r="F266" s="53"/>
      <c r="G266" s="13" t="s">
        <v>255</v>
      </c>
      <c r="H266" s="14">
        <v>3</v>
      </c>
    </row>
    <row r="267" spans="1:8" ht="31.5" x14ac:dyDescent="0.25">
      <c r="A267" s="45"/>
      <c r="B267" s="48"/>
      <c r="C267" s="53"/>
      <c r="D267" s="53"/>
      <c r="E267" s="53"/>
      <c r="F267" s="53"/>
      <c r="G267" s="13" t="s">
        <v>254</v>
      </c>
      <c r="H267" s="14">
        <v>3</v>
      </c>
    </row>
    <row r="268" spans="1:8" ht="31.5" x14ac:dyDescent="0.25">
      <c r="A268" s="45"/>
      <c r="B268" s="48"/>
      <c r="C268" s="53"/>
      <c r="D268" s="53"/>
      <c r="E268" s="53"/>
      <c r="F268" s="53"/>
      <c r="G268" s="13" t="s">
        <v>302</v>
      </c>
      <c r="H268" s="14">
        <v>3</v>
      </c>
    </row>
    <row r="269" spans="1:8" x14ac:dyDescent="0.25">
      <c r="A269" s="45"/>
      <c r="B269" s="48"/>
      <c r="C269" s="53"/>
      <c r="D269" s="53"/>
      <c r="E269" s="53"/>
      <c r="F269" s="53"/>
      <c r="G269" s="13" t="s">
        <v>274</v>
      </c>
      <c r="H269" s="14">
        <v>3</v>
      </c>
    </row>
    <row r="270" spans="1:8" ht="31.5" x14ac:dyDescent="0.25">
      <c r="A270" s="45"/>
      <c r="B270" s="48"/>
      <c r="C270" s="53"/>
      <c r="D270" s="53"/>
      <c r="E270" s="53"/>
      <c r="F270" s="53"/>
      <c r="G270" s="13" t="s">
        <v>273</v>
      </c>
      <c r="H270" s="14">
        <v>3</v>
      </c>
    </row>
    <row r="271" spans="1:8" ht="32.25" thickBot="1" x14ac:dyDescent="0.3">
      <c r="A271" s="45"/>
      <c r="B271" s="48"/>
      <c r="C271" s="53"/>
      <c r="D271" s="53"/>
      <c r="E271" s="53"/>
      <c r="F271" s="53"/>
      <c r="G271" s="13" t="s">
        <v>301</v>
      </c>
      <c r="H271" s="14">
        <v>3</v>
      </c>
    </row>
    <row r="272" spans="1:8" x14ac:dyDescent="0.25">
      <c r="A272" s="45"/>
      <c r="B272" s="48"/>
      <c r="C272" s="53"/>
      <c r="D272" s="53"/>
      <c r="E272" s="53"/>
      <c r="F272" s="53"/>
      <c r="G272" s="33" t="s">
        <v>314</v>
      </c>
      <c r="H272" s="34"/>
    </row>
    <row r="273" spans="1:8" x14ac:dyDescent="0.25">
      <c r="A273" s="45"/>
      <c r="B273" s="48"/>
      <c r="C273" s="53"/>
      <c r="D273" s="53"/>
      <c r="E273" s="53"/>
      <c r="F273" s="53"/>
      <c r="G273" s="13" t="s">
        <v>299</v>
      </c>
      <c r="H273" s="14">
        <v>3</v>
      </c>
    </row>
    <row r="274" spans="1:8" ht="31.5" x14ac:dyDescent="0.25">
      <c r="A274" s="45"/>
      <c r="B274" s="48"/>
      <c r="C274" s="53"/>
      <c r="D274" s="53"/>
      <c r="E274" s="53"/>
      <c r="F274" s="53"/>
      <c r="G274" s="13" t="s">
        <v>298</v>
      </c>
      <c r="H274" s="14">
        <v>3</v>
      </c>
    </row>
    <row r="275" spans="1:8" ht="31.5" x14ac:dyDescent="0.25">
      <c r="A275" s="45"/>
      <c r="B275" s="48"/>
      <c r="C275" s="53"/>
      <c r="D275" s="53"/>
      <c r="E275" s="53"/>
      <c r="F275" s="53"/>
      <c r="G275" s="13" t="s">
        <v>330</v>
      </c>
      <c r="H275" s="14">
        <v>3</v>
      </c>
    </row>
    <row r="276" spans="1:8" ht="31.5" x14ac:dyDescent="0.25">
      <c r="A276" s="45"/>
      <c r="B276" s="48"/>
      <c r="C276" s="53"/>
      <c r="D276" s="53"/>
      <c r="E276" s="53"/>
      <c r="F276" s="53"/>
      <c r="G276" s="13" t="s">
        <v>297</v>
      </c>
      <c r="H276" s="14">
        <v>3</v>
      </c>
    </row>
    <row r="277" spans="1:8" ht="31.5" x14ac:dyDescent="0.25">
      <c r="A277" s="45"/>
      <c r="B277" s="48"/>
      <c r="C277" s="53"/>
      <c r="D277" s="53"/>
      <c r="E277" s="53"/>
      <c r="F277" s="53"/>
      <c r="G277" s="13" t="s">
        <v>329</v>
      </c>
      <c r="H277" s="14">
        <v>3</v>
      </c>
    </row>
    <row r="278" spans="1:8" ht="31.5" x14ac:dyDescent="0.25">
      <c r="A278" s="45"/>
      <c r="B278" s="48"/>
      <c r="C278" s="53"/>
      <c r="D278" s="53"/>
      <c r="E278" s="53"/>
      <c r="F278" s="53"/>
      <c r="G278" s="13" t="s">
        <v>328</v>
      </c>
      <c r="H278" s="14">
        <v>3</v>
      </c>
    </row>
    <row r="279" spans="1:8" ht="31.5" x14ac:dyDescent="0.25">
      <c r="A279" s="45"/>
      <c r="B279" s="48"/>
      <c r="C279" s="53"/>
      <c r="D279" s="53"/>
      <c r="E279" s="53"/>
      <c r="F279" s="53"/>
      <c r="G279" s="13" t="s">
        <v>327</v>
      </c>
      <c r="H279" s="14">
        <v>3</v>
      </c>
    </row>
    <row r="280" spans="1:8" ht="16.5" thickBot="1" x14ac:dyDescent="0.3">
      <c r="A280" s="45"/>
      <c r="B280" s="48"/>
      <c r="C280" s="52"/>
      <c r="D280" s="52"/>
      <c r="E280" s="52"/>
      <c r="F280" s="52"/>
      <c r="G280" s="35" t="s">
        <v>8</v>
      </c>
      <c r="H280" s="37">
        <f>SUM(H263:H271,H273:H279,)</f>
        <v>48</v>
      </c>
    </row>
    <row r="281" spans="1:8" ht="112.9" customHeight="1" thickBot="1" x14ac:dyDescent="0.3">
      <c r="A281" s="46"/>
      <c r="B281" s="49"/>
      <c r="C281" s="39" t="s">
        <v>352</v>
      </c>
      <c r="D281" s="39"/>
      <c r="E281" s="39"/>
      <c r="F281" s="40"/>
      <c r="G281" s="36"/>
      <c r="H281" s="38"/>
    </row>
    <row r="282" spans="1:8" x14ac:dyDescent="0.25">
      <c r="A282" s="44">
        <v>17</v>
      </c>
      <c r="B282" s="47" t="s">
        <v>242</v>
      </c>
      <c r="C282" s="54" t="s">
        <v>351</v>
      </c>
      <c r="D282" s="54" t="s">
        <v>350</v>
      </c>
      <c r="E282" s="54" t="s">
        <v>349</v>
      </c>
      <c r="F282" s="54" t="s">
        <v>348</v>
      </c>
      <c r="G282" s="33" t="s">
        <v>245</v>
      </c>
      <c r="H282" s="34"/>
    </row>
    <row r="283" spans="1:8" ht="31.5" x14ac:dyDescent="0.25">
      <c r="A283" s="45"/>
      <c r="B283" s="48"/>
      <c r="C283" s="53"/>
      <c r="D283" s="53"/>
      <c r="E283" s="53"/>
      <c r="F283" s="53"/>
      <c r="G283" s="13" t="s">
        <v>257</v>
      </c>
      <c r="H283" s="14">
        <v>3</v>
      </c>
    </row>
    <row r="284" spans="1:8" ht="31.5" x14ac:dyDescent="0.25">
      <c r="A284" s="45"/>
      <c r="B284" s="48"/>
      <c r="C284" s="53"/>
      <c r="D284" s="53"/>
      <c r="E284" s="53"/>
      <c r="F284" s="53"/>
      <c r="G284" s="13" t="s">
        <v>244</v>
      </c>
      <c r="H284" s="14">
        <v>3</v>
      </c>
    </row>
    <row r="285" spans="1:8" ht="47.25" x14ac:dyDescent="0.25">
      <c r="A285" s="45"/>
      <c r="B285" s="48"/>
      <c r="C285" s="53"/>
      <c r="D285" s="53"/>
      <c r="E285" s="53"/>
      <c r="F285" s="53"/>
      <c r="G285" s="13" t="s">
        <v>256</v>
      </c>
      <c r="H285" s="14">
        <v>3</v>
      </c>
    </row>
    <row r="286" spans="1:8" x14ac:dyDescent="0.25">
      <c r="A286" s="45"/>
      <c r="B286" s="48"/>
      <c r="C286" s="53"/>
      <c r="D286" s="53"/>
      <c r="E286" s="53"/>
      <c r="F286" s="53"/>
      <c r="G286" s="13" t="s">
        <v>255</v>
      </c>
      <c r="H286" s="14">
        <v>3</v>
      </c>
    </row>
    <row r="287" spans="1:8" ht="31.5" x14ac:dyDescent="0.25">
      <c r="A287" s="45"/>
      <c r="B287" s="48"/>
      <c r="C287" s="53"/>
      <c r="D287" s="53"/>
      <c r="E287" s="53"/>
      <c r="F287" s="53"/>
      <c r="G287" s="13" t="s">
        <v>254</v>
      </c>
      <c r="H287" s="14">
        <v>3</v>
      </c>
    </row>
    <row r="288" spans="1:8" ht="31.5" x14ac:dyDescent="0.25">
      <c r="A288" s="45"/>
      <c r="B288" s="48"/>
      <c r="C288" s="53"/>
      <c r="D288" s="53"/>
      <c r="E288" s="53"/>
      <c r="F288" s="53"/>
      <c r="G288" s="13" t="s">
        <v>302</v>
      </c>
      <c r="H288" s="14">
        <v>3</v>
      </c>
    </row>
    <row r="289" spans="1:8" x14ac:dyDescent="0.25">
      <c r="A289" s="45"/>
      <c r="B289" s="48"/>
      <c r="C289" s="53"/>
      <c r="D289" s="53"/>
      <c r="E289" s="53"/>
      <c r="F289" s="53"/>
      <c r="G289" s="13" t="s">
        <v>274</v>
      </c>
      <c r="H289" s="14">
        <v>3</v>
      </c>
    </row>
    <row r="290" spans="1:8" ht="31.5" x14ac:dyDescent="0.25">
      <c r="A290" s="45"/>
      <c r="B290" s="48"/>
      <c r="C290" s="53"/>
      <c r="D290" s="53"/>
      <c r="E290" s="53"/>
      <c r="F290" s="53"/>
      <c r="G290" s="13" t="s">
        <v>273</v>
      </c>
      <c r="H290" s="14">
        <v>3</v>
      </c>
    </row>
    <row r="291" spans="1:8" ht="32.25" thickBot="1" x14ac:dyDescent="0.3">
      <c r="A291" s="45"/>
      <c r="B291" s="48"/>
      <c r="C291" s="53"/>
      <c r="D291" s="53"/>
      <c r="E291" s="53"/>
      <c r="F291" s="53"/>
      <c r="G291" s="13" t="s">
        <v>301</v>
      </c>
      <c r="H291" s="14">
        <v>3</v>
      </c>
    </row>
    <row r="292" spans="1:8" x14ac:dyDescent="0.25">
      <c r="A292" s="45"/>
      <c r="B292" s="48"/>
      <c r="C292" s="53"/>
      <c r="D292" s="53"/>
      <c r="E292" s="53"/>
      <c r="F292" s="53"/>
      <c r="G292" s="33" t="s">
        <v>314</v>
      </c>
      <c r="H292" s="34"/>
    </row>
    <row r="293" spans="1:8" x14ac:dyDescent="0.25">
      <c r="A293" s="45"/>
      <c r="B293" s="48"/>
      <c r="C293" s="53"/>
      <c r="D293" s="53"/>
      <c r="E293" s="53"/>
      <c r="F293" s="53"/>
      <c r="G293" s="13" t="s">
        <v>299</v>
      </c>
      <c r="H293" s="14">
        <v>3</v>
      </c>
    </row>
    <row r="294" spans="1:8" ht="31.5" x14ac:dyDescent="0.25">
      <c r="A294" s="45"/>
      <c r="B294" s="48"/>
      <c r="C294" s="53"/>
      <c r="D294" s="53"/>
      <c r="E294" s="53"/>
      <c r="F294" s="53"/>
      <c r="G294" s="13" t="s">
        <v>298</v>
      </c>
      <c r="H294" s="14">
        <v>3</v>
      </c>
    </row>
    <row r="295" spans="1:8" ht="31.5" x14ac:dyDescent="0.25">
      <c r="A295" s="45"/>
      <c r="B295" s="48"/>
      <c r="C295" s="53"/>
      <c r="D295" s="53"/>
      <c r="E295" s="53"/>
      <c r="F295" s="53"/>
      <c r="G295" s="13" t="s">
        <v>330</v>
      </c>
      <c r="H295" s="14">
        <v>3</v>
      </c>
    </row>
    <row r="296" spans="1:8" ht="31.5" x14ac:dyDescent="0.25">
      <c r="A296" s="45"/>
      <c r="B296" s="48"/>
      <c r="C296" s="53"/>
      <c r="D296" s="53"/>
      <c r="E296" s="53"/>
      <c r="F296" s="53"/>
      <c r="G296" s="13" t="s">
        <v>297</v>
      </c>
      <c r="H296" s="14">
        <v>3</v>
      </c>
    </row>
    <row r="297" spans="1:8" ht="31.5" x14ac:dyDescent="0.25">
      <c r="A297" s="45"/>
      <c r="B297" s="48"/>
      <c r="C297" s="53"/>
      <c r="D297" s="53"/>
      <c r="E297" s="53"/>
      <c r="F297" s="53"/>
      <c r="G297" s="13" t="s">
        <v>329</v>
      </c>
      <c r="H297" s="14">
        <v>3</v>
      </c>
    </row>
    <row r="298" spans="1:8" ht="31.5" x14ac:dyDescent="0.25">
      <c r="A298" s="45"/>
      <c r="B298" s="48"/>
      <c r="C298" s="53"/>
      <c r="D298" s="53"/>
      <c r="E298" s="53"/>
      <c r="F298" s="53"/>
      <c r="G298" s="13" t="s">
        <v>328</v>
      </c>
      <c r="H298" s="14">
        <v>3</v>
      </c>
    </row>
    <row r="299" spans="1:8" ht="32.25" thickBot="1" x14ac:dyDescent="0.3">
      <c r="A299" s="45"/>
      <c r="B299" s="48"/>
      <c r="C299" s="53"/>
      <c r="D299" s="53"/>
      <c r="E299" s="53"/>
      <c r="F299" s="53"/>
      <c r="G299" s="13" t="s">
        <v>327</v>
      </c>
      <c r="H299" s="14">
        <v>3</v>
      </c>
    </row>
    <row r="300" spans="1:8" x14ac:dyDescent="0.25">
      <c r="A300" s="45"/>
      <c r="B300" s="48"/>
      <c r="C300" s="53"/>
      <c r="D300" s="53"/>
      <c r="E300" s="53"/>
      <c r="F300" s="53"/>
      <c r="G300" s="33" t="s">
        <v>342</v>
      </c>
      <c r="H300" s="34"/>
    </row>
    <row r="301" spans="1:8" ht="47.25" x14ac:dyDescent="0.25">
      <c r="A301" s="45"/>
      <c r="B301" s="48"/>
      <c r="C301" s="53"/>
      <c r="D301" s="53"/>
      <c r="E301" s="53"/>
      <c r="F301" s="53"/>
      <c r="G301" s="13" t="s">
        <v>294</v>
      </c>
      <c r="H301" s="14">
        <v>3</v>
      </c>
    </row>
    <row r="302" spans="1:8" x14ac:dyDescent="0.25">
      <c r="A302" s="45"/>
      <c r="B302" s="48"/>
      <c r="C302" s="53"/>
      <c r="D302" s="53"/>
      <c r="E302" s="53"/>
      <c r="F302" s="53"/>
      <c r="G302" s="13" t="s">
        <v>174</v>
      </c>
      <c r="H302" s="14">
        <v>3</v>
      </c>
    </row>
    <row r="303" spans="1:8" ht="16.5" thickBot="1" x14ac:dyDescent="0.3">
      <c r="A303" s="45"/>
      <c r="B303" s="48"/>
      <c r="C303" s="52"/>
      <c r="D303" s="52"/>
      <c r="E303" s="52"/>
      <c r="F303" s="52"/>
      <c r="G303" s="35" t="s">
        <v>8</v>
      </c>
      <c r="H303" s="37">
        <f>SUM(H283:H291,H293:H299,H301:H302)</f>
        <v>54</v>
      </c>
    </row>
    <row r="304" spans="1:8" ht="97.9" customHeight="1" thickBot="1" x14ac:dyDescent="0.3">
      <c r="A304" s="46"/>
      <c r="B304" s="49"/>
      <c r="C304" s="39" t="s">
        <v>347</v>
      </c>
      <c r="D304" s="39"/>
      <c r="E304" s="39"/>
      <c r="F304" s="40"/>
      <c r="G304" s="36"/>
      <c r="H304" s="38"/>
    </row>
    <row r="305" spans="1:8" x14ac:dyDescent="0.25">
      <c r="A305" s="44">
        <v>18</v>
      </c>
      <c r="B305" s="47" t="s">
        <v>242</v>
      </c>
      <c r="C305" s="54" t="s">
        <v>346</v>
      </c>
      <c r="D305" s="54" t="s">
        <v>345</v>
      </c>
      <c r="E305" s="54" t="s">
        <v>344</v>
      </c>
      <c r="F305" s="54" t="s">
        <v>343</v>
      </c>
      <c r="G305" s="33" t="s">
        <v>245</v>
      </c>
      <c r="H305" s="34"/>
    </row>
    <row r="306" spans="1:8" ht="31.5" x14ac:dyDescent="0.25">
      <c r="A306" s="45"/>
      <c r="B306" s="48"/>
      <c r="C306" s="53"/>
      <c r="D306" s="53"/>
      <c r="E306" s="53"/>
      <c r="F306" s="53"/>
      <c r="G306" s="13" t="s">
        <v>257</v>
      </c>
      <c r="H306" s="14">
        <v>3</v>
      </c>
    </row>
    <row r="307" spans="1:8" ht="31.5" x14ac:dyDescent="0.25">
      <c r="A307" s="45"/>
      <c r="B307" s="48"/>
      <c r="C307" s="53"/>
      <c r="D307" s="53"/>
      <c r="E307" s="53"/>
      <c r="F307" s="53"/>
      <c r="G307" s="13" t="s">
        <v>244</v>
      </c>
      <c r="H307" s="14">
        <v>3</v>
      </c>
    </row>
    <row r="308" spans="1:8" ht="47.25" x14ac:dyDescent="0.25">
      <c r="A308" s="45"/>
      <c r="B308" s="48"/>
      <c r="C308" s="53"/>
      <c r="D308" s="53"/>
      <c r="E308" s="53"/>
      <c r="F308" s="53"/>
      <c r="G308" s="13" t="s">
        <v>256</v>
      </c>
      <c r="H308" s="14">
        <v>3</v>
      </c>
    </row>
    <row r="309" spans="1:8" x14ac:dyDescent="0.25">
      <c r="A309" s="45"/>
      <c r="B309" s="48"/>
      <c r="C309" s="53"/>
      <c r="D309" s="53"/>
      <c r="E309" s="53"/>
      <c r="F309" s="53"/>
      <c r="G309" s="13" t="s">
        <v>255</v>
      </c>
      <c r="H309" s="14">
        <v>3</v>
      </c>
    </row>
    <row r="310" spans="1:8" ht="31.5" x14ac:dyDescent="0.25">
      <c r="A310" s="45"/>
      <c r="B310" s="48"/>
      <c r="C310" s="53"/>
      <c r="D310" s="53"/>
      <c r="E310" s="53"/>
      <c r="F310" s="53"/>
      <c r="G310" s="13" t="s">
        <v>254</v>
      </c>
      <c r="H310" s="14">
        <v>3</v>
      </c>
    </row>
    <row r="311" spans="1:8" ht="31.5" x14ac:dyDescent="0.25">
      <c r="A311" s="45"/>
      <c r="B311" s="48"/>
      <c r="C311" s="53"/>
      <c r="D311" s="53"/>
      <c r="E311" s="53"/>
      <c r="F311" s="53"/>
      <c r="G311" s="13" t="s">
        <v>302</v>
      </c>
      <c r="H311" s="14">
        <v>3</v>
      </c>
    </row>
    <row r="312" spans="1:8" x14ac:dyDescent="0.25">
      <c r="A312" s="45"/>
      <c r="B312" s="48"/>
      <c r="C312" s="53"/>
      <c r="D312" s="53"/>
      <c r="E312" s="53"/>
      <c r="F312" s="53"/>
      <c r="G312" s="13" t="s">
        <v>274</v>
      </c>
      <c r="H312" s="14">
        <v>3</v>
      </c>
    </row>
    <row r="313" spans="1:8" ht="31.5" x14ac:dyDescent="0.25">
      <c r="A313" s="45"/>
      <c r="B313" s="48"/>
      <c r="C313" s="53"/>
      <c r="D313" s="53"/>
      <c r="E313" s="53"/>
      <c r="F313" s="53"/>
      <c r="G313" s="13" t="s">
        <v>273</v>
      </c>
      <c r="H313" s="14">
        <v>3</v>
      </c>
    </row>
    <row r="314" spans="1:8" ht="32.25" thickBot="1" x14ac:dyDescent="0.3">
      <c r="A314" s="45"/>
      <c r="B314" s="48"/>
      <c r="C314" s="53"/>
      <c r="D314" s="53"/>
      <c r="E314" s="53"/>
      <c r="F314" s="53"/>
      <c r="G314" s="13" t="s">
        <v>301</v>
      </c>
      <c r="H314" s="14">
        <v>3</v>
      </c>
    </row>
    <row r="315" spans="1:8" x14ac:dyDescent="0.25">
      <c r="A315" s="45"/>
      <c r="B315" s="48"/>
      <c r="C315" s="53"/>
      <c r="D315" s="53"/>
      <c r="E315" s="53"/>
      <c r="F315" s="53"/>
      <c r="G315" s="33" t="s">
        <v>314</v>
      </c>
      <c r="H315" s="34"/>
    </row>
    <row r="316" spans="1:8" x14ac:dyDescent="0.25">
      <c r="A316" s="45"/>
      <c r="B316" s="48"/>
      <c r="C316" s="53"/>
      <c r="D316" s="53"/>
      <c r="E316" s="53"/>
      <c r="F316" s="53"/>
      <c r="G316" s="13" t="s">
        <v>299</v>
      </c>
      <c r="H316" s="14">
        <v>3</v>
      </c>
    </row>
    <row r="317" spans="1:8" ht="31.5" x14ac:dyDescent="0.25">
      <c r="A317" s="45"/>
      <c r="B317" s="48"/>
      <c r="C317" s="53"/>
      <c r="D317" s="53"/>
      <c r="E317" s="53"/>
      <c r="F317" s="53"/>
      <c r="G317" s="13" t="s">
        <v>298</v>
      </c>
      <c r="H317" s="14">
        <v>3</v>
      </c>
    </row>
    <row r="318" spans="1:8" ht="31.5" x14ac:dyDescent="0.25">
      <c r="A318" s="45"/>
      <c r="B318" s="48"/>
      <c r="C318" s="53"/>
      <c r="D318" s="53"/>
      <c r="E318" s="53"/>
      <c r="F318" s="53"/>
      <c r="G318" s="13" t="s">
        <v>330</v>
      </c>
      <c r="H318" s="14">
        <v>3</v>
      </c>
    </row>
    <row r="319" spans="1:8" ht="31.5" x14ac:dyDescent="0.25">
      <c r="A319" s="45"/>
      <c r="B319" s="48"/>
      <c r="C319" s="53"/>
      <c r="D319" s="53"/>
      <c r="E319" s="53"/>
      <c r="F319" s="53"/>
      <c r="G319" s="13" t="s">
        <v>297</v>
      </c>
      <c r="H319" s="14">
        <v>3</v>
      </c>
    </row>
    <row r="320" spans="1:8" ht="31.5" x14ac:dyDescent="0.25">
      <c r="A320" s="45"/>
      <c r="B320" s="48"/>
      <c r="C320" s="53"/>
      <c r="D320" s="53"/>
      <c r="E320" s="53"/>
      <c r="F320" s="53"/>
      <c r="G320" s="13" t="s">
        <v>329</v>
      </c>
      <c r="H320" s="14">
        <v>3</v>
      </c>
    </row>
    <row r="321" spans="1:8" ht="31.5" x14ac:dyDescent="0.25">
      <c r="A321" s="45"/>
      <c r="B321" s="48"/>
      <c r="C321" s="53"/>
      <c r="D321" s="53"/>
      <c r="E321" s="53"/>
      <c r="F321" s="53"/>
      <c r="G321" s="13" t="s">
        <v>328</v>
      </c>
      <c r="H321" s="14">
        <v>3</v>
      </c>
    </row>
    <row r="322" spans="1:8" ht="32.25" thickBot="1" x14ac:dyDescent="0.3">
      <c r="A322" s="45"/>
      <c r="B322" s="48"/>
      <c r="C322" s="53"/>
      <c r="D322" s="53"/>
      <c r="E322" s="53"/>
      <c r="F322" s="53"/>
      <c r="G322" s="13" t="s">
        <v>327</v>
      </c>
      <c r="H322" s="14">
        <v>3</v>
      </c>
    </row>
    <row r="323" spans="1:8" x14ac:dyDescent="0.25">
      <c r="A323" s="45"/>
      <c r="B323" s="48"/>
      <c r="C323" s="53"/>
      <c r="D323" s="53"/>
      <c r="E323" s="53"/>
      <c r="F323" s="53"/>
      <c r="G323" s="33" t="s">
        <v>342</v>
      </c>
      <c r="H323" s="34"/>
    </row>
    <row r="324" spans="1:8" ht="47.25" x14ac:dyDescent="0.25">
      <c r="A324" s="45"/>
      <c r="B324" s="48"/>
      <c r="C324" s="53"/>
      <c r="D324" s="53"/>
      <c r="E324" s="53"/>
      <c r="F324" s="53"/>
      <c r="G324" s="13" t="s">
        <v>294</v>
      </c>
      <c r="H324" s="14">
        <v>3</v>
      </c>
    </row>
    <row r="325" spans="1:8" ht="31.5" x14ac:dyDescent="0.25">
      <c r="A325" s="45"/>
      <c r="B325" s="48"/>
      <c r="C325" s="53"/>
      <c r="D325" s="53"/>
      <c r="E325" s="53"/>
      <c r="F325" s="53"/>
      <c r="G325" s="13" t="s">
        <v>192</v>
      </c>
      <c r="H325" s="14">
        <v>3</v>
      </c>
    </row>
    <row r="326" spans="1:8" ht="31.5" x14ac:dyDescent="0.25">
      <c r="A326" s="45"/>
      <c r="B326" s="48"/>
      <c r="C326" s="53"/>
      <c r="D326" s="53"/>
      <c r="E326" s="53"/>
      <c r="F326" s="53"/>
      <c r="G326" s="13" t="s">
        <v>341</v>
      </c>
      <c r="H326" s="14">
        <v>3</v>
      </c>
    </row>
    <row r="327" spans="1:8" ht="16.5" thickBot="1" x14ac:dyDescent="0.3">
      <c r="A327" s="45"/>
      <c r="B327" s="48"/>
      <c r="C327" s="52"/>
      <c r="D327" s="52"/>
      <c r="E327" s="52"/>
      <c r="F327" s="52"/>
      <c r="G327" s="35" t="s">
        <v>8</v>
      </c>
      <c r="H327" s="37">
        <f>SUM(H306:H314,H316:H322,H324:H326,)</f>
        <v>57</v>
      </c>
    </row>
    <row r="328" spans="1:8" ht="95.45" customHeight="1" thickBot="1" x14ac:dyDescent="0.3">
      <c r="A328" s="46"/>
      <c r="B328" s="49"/>
      <c r="C328" s="39" t="s">
        <v>340</v>
      </c>
      <c r="D328" s="39"/>
      <c r="E328" s="39"/>
      <c r="F328" s="40"/>
      <c r="G328" s="36"/>
      <c r="H328" s="38"/>
    </row>
    <row r="329" spans="1:8" x14ac:dyDescent="0.25">
      <c r="A329" s="44">
        <v>19</v>
      </c>
      <c r="B329" s="47" t="s">
        <v>242</v>
      </c>
      <c r="C329" s="54" t="s">
        <v>339</v>
      </c>
      <c r="D329" s="54" t="s">
        <v>338</v>
      </c>
      <c r="E329" s="54" t="s">
        <v>337</v>
      </c>
      <c r="F329" s="54" t="s">
        <v>336</v>
      </c>
      <c r="G329" s="33" t="s">
        <v>245</v>
      </c>
      <c r="H329" s="34"/>
    </row>
    <row r="330" spans="1:8" ht="31.5" x14ac:dyDescent="0.25">
      <c r="A330" s="45"/>
      <c r="B330" s="48"/>
      <c r="C330" s="53"/>
      <c r="D330" s="53"/>
      <c r="E330" s="53"/>
      <c r="F330" s="53"/>
      <c r="G330" s="13" t="s">
        <v>257</v>
      </c>
      <c r="H330" s="14">
        <v>3</v>
      </c>
    </row>
    <row r="331" spans="1:8" ht="31.5" x14ac:dyDescent="0.25">
      <c r="A331" s="45"/>
      <c r="B331" s="48"/>
      <c r="C331" s="53"/>
      <c r="D331" s="53"/>
      <c r="E331" s="53"/>
      <c r="F331" s="53"/>
      <c r="G331" s="13" t="s">
        <v>244</v>
      </c>
      <c r="H331" s="14">
        <v>3</v>
      </c>
    </row>
    <row r="332" spans="1:8" ht="47.25" x14ac:dyDescent="0.25">
      <c r="A332" s="45"/>
      <c r="B332" s="48"/>
      <c r="C332" s="53"/>
      <c r="D332" s="53"/>
      <c r="E332" s="53"/>
      <c r="F332" s="53"/>
      <c r="G332" s="13" t="s">
        <v>256</v>
      </c>
      <c r="H332" s="14">
        <v>3</v>
      </c>
    </row>
    <row r="333" spans="1:8" x14ac:dyDescent="0.25">
      <c r="A333" s="45"/>
      <c r="B333" s="48"/>
      <c r="C333" s="53"/>
      <c r="D333" s="53"/>
      <c r="E333" s="53"/>
      <c r="F333" s="53"/>
      <c r="G333" s="13" t="s">
        <v>255</v>
      </c>
      <c r="H333" s="14">
        <v>3</v>
      </c>
    </row>
    <row r="334" spans="1:8" ht="31.5" x14ac:dyDescent="0.25">
      <c r="A334" s="45"/>
      <c r="B334" s="48"/>
      <c r="C334" s="53"/>
      <c r="D334" s="53"/>
      <c r="E334" s="53"/>
      <c r="F334" s="53"/>
      <c r="G334" s="13" t="s">
        <v>254</v>
      </c>
      <c r="H334" s="14">
        <v>3</v>
      </c>
    </row>
    <row r="335" spans="1:8" ht="31.5" x14ac:dyDescent="0.25">
      <c r="A335" s="45"/>
      <c r="B335" s="48"/>
      <c r="C335" s="53"/>
      <c r="D335" s="53"/>
      <c r="E335" s="53"/>
      <c r="F335" s="53"/>
      <c r="G335" s="13" t="s">
        <v>302</v>
      </c>
      <c r="H335" s="14">
        <v>3</v>
      </c>
    </row>
    <row r="336" spans="1:8" x14ac:dyDescent="0.25">
      <c r="A336" s="45"/>
      <c r="B336" s="48"/>
      <c r="C336" s="53"/>
      <c r="D336" s="53"/>
      <c r="E336" s="53"/>
      <c r="F336" s="53"/>
      <c r="G336" s="13" t="s">
        <v>274</v>
      </c>
      <c r="H336" s="14">
        <v>3</v>
      </c>
    </row>
    <row r="337" spans="1:8" ht="31.5" x14ac:dyDescent="0.25">
      <c r="A337" s="45"/>
      <c r="B337" s="48"/>
      <c r="C337" s="53"/>
      <c r="D337" s="53"/>
      <c r="E337" s="53"/>
      <c r="F337" s="53"/>
      <c r="G337" s="13" t="s">
        <v>273</v>
      </c>
      <c r="H337" s="14">
        <v>3</v>
      </c>
    </row>
    <row r="338" spans="1:8" ht="32.25" thickBot="1" x14ac:dyDescent="0.3">
      <c r="A338" s="45"/>
      <c r="B338" s="48"/>
      <c r="C338" s="53"/>
      <c r="D338" s="53"/>
      <c r="E338" s="53"/>
      <c r="F338" s="53"/>
      <c r="G338" s="13" t="s">
        <v>301</v>
      </c>
      <c r="H338" s="14">
        <v>3</v>
      </c>
    </row>
    <row r="339" spans="1:8" x14ac:dyDescent="0.25">
      <c r="A339" s="45"/>
      <c r="B339" s="48"/>
      <c r="C339" s="53"/>
      <c r="D339" s="53"/>
      <c r="E339" s="53"/>
      <c r="F339" s="53"/>
      <c r="G339" s="33" t="s">
        <v>314</v>
      </c>
      <c r="H339" s="34"/>
    </row>
    <row r="340" spans="1:8" x14ac:dyDescent="0.25">
      <c r="A340" s="45"/>
      <c r="B340" s="48"/>
      <c r="C340" s="53"/>
      <c r="D340" s="53"/>
      <c r="E340" s="53"/>
      <c r="F340" s="53"/>
      <c r="G340" s="13" t="s">
        <v>299</v>
      </c>
      <c r="H340" s="14">
        <v>3</v>
      </c>
    </row>
    <row r="341" spans="1:8" ht="31.5" x14ac:dyDescent="0.25">
      <c r="A341" s="45"/>
      <c r="B341" s="48"/>
      <c r="C341" s="53"/>
      <c r="D341" s="53"/>
      <c r="E341" s="53"/>
      <c r="F341" s="53"/>
      <c r="G341" s="13" t="s">
        <v>298</v>
      </c>
      <c r="H341" s="14">
        <v>3</v>
      </c>
    </row>
    <row r="342" spans="1:8" ht="31.5" x14ac:dyDescent="0.25">
      <c r="A342" s="45"/>
      <c r="B342" s="48"/>
      <c r="C342" s="53"/>
      <c r="D342" s="53"/>
      <c r="E342" s="53"/>
      <c r="F342" s="53"/>
      <c r="G342" s="13" t="s">
        <v>330</v>
      </c>
      <c r="H342" s="14">
        <v>3</v>
      </c>
    </row>
    <row r="343" spans="1:8" ht="31.5" x14ac:dyDescent="0.25">
      <c r="A343" s="45"/>
      <c r="B343" s="48"/>
      <c r="C343" s="53"/>
      <c r="D343" s="53"/>
      <c r="E343" s="53"/>
      <c r="F343" s="53"/>
      <c r="G343" s="13" t="s">
        <v>297</v>
      </c>
      <c r="H343" s="14">
        <v>3</v>
      </c>
    </row>
    <row r="344" spans="1:8" ht="31.5" x14ac:dyDescent="0.25">
      <c r="A344" s="45"/>
      <c r="B344" s="48"/>
      <c r="C344" s="53"/>
      <c r="D344" s="53"/>
      <c r="E344" s="53"/>
      <c r="F344" s="53"/>
      <c r="G344" s="13" t="s">
        <v>329</v>
      </c>
      <c r="H344" s="14">
        <v>3</v>
      </c>
    </row>
    <row r="345" spans="1:8" ht="31.5" x14ac:dyDescent="0.25">
      <c r="A345" s="45"/>
      <c r="B345" s="48"/>
      <c r="C345" s="53"/>
      <c r="D345" s="53"/>
      <c r="E345" s="53"/>
      <c r="F345" s="53"/>
      <c r="G345" s="13" t="s">
        <v>328</v>
      </c>
      <c r="H345" s="14">
        <v>3</v>
      </c>
    </row>
    <row r="346" spans="1:8" ht="31.5" x14ac:dyDescent="0.25">
      <c r="A346" s="45"/>
      <c r="B346" s="48"/>
      <c r="C346" s="53"/>
      <c r="D346" s="53"/>
      <c r="E346" s="53"/>
      <c r="F346" s="53"/>
      <c r="G346" s="13" t="s">
        <v>327</v>
      </c>
      <c r="H346" s="14">
        <v>3</v>
      </c>
    </row>
    <row r="347" spans="1:8" ht="16.5" thickBot="1" x14ac:dyDescent="0.3">
      <c r="A347" s="45"/>
      <c r="B347" s="48"/>
      <c r="C347" s="52"/>
      <c r="D347" s="52"/>
      <c r="E347" s="52"/>
      <c r="F347" s="52"/>
      <c r="G347" s="35" t="s">
        <v>8</v>
      </c>
      <c r="H347" s="37">
        <f>SUM(H330:H338,H340:H346,)</f>
        <v>48</v>
      </c>
    </row>
    <row r="348" spans="1:8" ht="124.15" customHeight="1" thickBot="1" x14ac:dyDescent="0.3">
      <c r="A348" s="46"/>
      <c r="B348" s="49"/>
      <c r="C348" s="39" t="s">
        <v>335</v>
      </c>
      <c r="D348" s="39"/>
      <c r="E348" s="39"/>
      <c r="F348" s="40"/>
      <c r="G348" s="36"/>
      <c r="H348" s="38"/>
    </row>
    <row r="349" spans="1:8" x14ac:dyDescent="0.25">
      <c r="A349" s="44">
        <v>20</v>
      </c>
      <c r="B349" s="47" t="s">
        <v>242</v>
      </c>
      <c r="C349" s="54" t="s">
        <v>334</v>
      </c>
      <c r="D349" s="54" t="s">
        <v>333</v>
      </c>
      <c r="E349" s="54" t="s">
        <v>332</v>
      </c>
      <c r="F349" s="54" t="s">
        <v>331</v>
      </c>
      <c r="G349" s="33" t="s">
        <v>245</v>
      </c>
      <c r="H349" s="34"/>
    </row>
    <row r="350" spans="1:8" ht="31.5" x14ac:dyDescent="0.25">
      <c r="A350" s="45"/>
      <c r="B350" s="48"/>
      <c r="C350" s="53"/>
      <c r="D350" s="53"/>
      <c r="E350" s="53"/>
      <c r="F350" s="53"/>
      <c r="G350" s="13" t="s">
        <v>257</v>
      </c>
      <c r="H350" s="14">
        <v>3</v>
      </c>
    </row>
    <row r="351" spans="1:8" ht="31.5" x14ac:dyDescent="0.25">
      <c r="A351" s="45"/>
      <c r="B351" s="48"/>
      <c r="C351" s="53"/>
      <c r="D351" s="53"/>
      <c r="E351" s="53"/>
      <c r="F351" s="53"/>
      <c r="G351" s="13" t="s">
        <v>244</v>
      </c>
      <c r="H351" s="14">
        <v>3</v>
      </c>
    </row>
    <row r="352" spans="1:8" ht="47.25" x14ac:dyDescent="0.25">
      <c r="A352" s="45"/>
      <c r="B352" s="48"/>
      <c r="C352" s="53"/>
      <c r="D352" s="53"/>
      <c r="E352" s="53"/>
      <c r="F352" s="53"/>
      <c r="G352" s="13" t="s">
        <v>256</v>
      </c>
      <c r="H352" s="14">
        <v>3</v>
      </c>
    </row>
    <row r="353" spans="1:8" x14ac:dyDescent="0.25">
      <c r="A353" s="45"/>
      <c r="B353" s="48"/>
      <c r="C353" s="53"/>
      <c r="D353" s="53"/>
      <c r="E353" s="53"/>
      <c r="F353" s="53"/>
      <c r="G353" s="13" t="s">
        <v>255</v>
      </c>
      <c r="H353" s="14">
        <v>3</v>
      </c>
    </row>
    <row r="354" spans="1:8" ht="31.5" x14ac:dyDescent="0.25">
      <c r="A354" s="45"/>
      <c r="B354" s="48"/>
      <c r="C354" s="53"/>
      <c r="D354" s="53"/>
      <c r="E354" s="53"/>
      <c r="F354" s="53"/>
      <c r="G354" s="13" t="s">
        <v>254</v>
      </c>
      <c r="H354" s="14">
        <v>3</v>
      </c>
    </row>
    <row r="355" spans="1:8" ht="31.5" x14ac:dyDescent="0.25">
      <c r="A355" s="45"/>
      <c r="B355" s="48"/>
      <c r="C355" s="53"/>
      <c r="D355" s="53"/>
      <c r="E355" s="53"/>
      <c r="F355" s="53"/>
      <c r="G355" s="13" t="s">
        <v>302</v>
      </c>
      <c r="H355" s="14">
        <v>3</v>
      </c>
    </row>
    <row r="356" spans="1:8" x14ac:dyDescent="0.25">
      <c r="A356" s="45"/>
      <c r="B356" s="48"/>
      <c r="C356" s="53"/>
      <c r="D356" s="53"/>
      <c r="E356" s="53"/>
      <c r="F356" s="53"/>
      <c r="G356" s="13" t="s">
        <v>274</v>
      </c>
      <c r="H356" s="14">
        <v>3</v>
      </c>
    </row>
    <row r="357" spans="1:8" ht="31.5" x14ac:dyDescent="0.25">
      <c r="A357" s="45"/>
      <c r="B357" s="48"/>
      <c r="C357" s="53"/>
      <c r="D357" s="53"/>
      <c r="E357" s="53"/>
      <c r="F357" s="53"/>
      <c r="G357" s="13" t="s">
        <v>273</v>
      </c>
      <c r="H357" s="14">
        <v>3</v>
      </c>
    </row>
    <row r="358" spans="1:8" ht="32.25" thickBot="1" x14ac:dyDescent="0.3">
      <c r="A358" s="45"/>
      <c r="B358" s="48"/>
      <c r="C358" s="53"/>
      <c r="D358" s="53"/>
      <c r="E358" s="53"/>
      <c r="F358" s="53"/>
      <c r="G358" s="13" t="s">
        <v>301</v>
      </c>
      <c r="H358" s="14">
        <v>3</v>
      </c>
    </row>
    <row r="359" spans="1:8" x14ac:dyDescent="0.25">
      <c r="A359" s="45"/>
      <c r="B359" s="48"/>
      <c r="C359" s="53"/>
      <c r="D359" s="53"/>
      <c r="E359" s="53"/>
      <c r="F359" s="53"/>
      <c r="G359" s="33" t="s">
        <v>314</v>
      </c>
      <c r="H359" s="34"/>
    </row>
    <row r="360" spans="1:8" x14ac:dyDescent="0.25">
      <c r="A360" s="45"/>
      <c r="B360" s="48"/>
      <c r="C360" s="53"/>
      <c r="D360" s="53"/>
      <c r="E360" s="53"/>
      <c r="F360" s="53"/>
      <c r="G360" s="13" t="s">
        <v>299</v>
      </c>
      <c r="H360" s="14">
        <v>3</v>
      </c>
    </row>
    <row r="361" spans="1:8" ht="31.5" x14ac:dyDescent="0.25">
      <c r="A361" s="45"/>
      <c r="B361" s="48"/>
      <c r="C361" s="53"/>
      <c r="D361" s="53"/>
      <c r="E361" s="53"/>
      <c r="F361" s="53"/>
      <c r="G361" s="13" t="s">
        <v>298</v>
      </c>
      <c r="H361" s="14">
        <v>3</v>
      </c>
    </row>
    <row r="362" spans="1:8" ht="31.5" x14ac:dyDescent="0.25">
      <c r="A362" s="45"/>
      <c r="B362" s="48"/>
      <c r="C362" s="53"/>
      <c r="D362" s="53"/>
      <c r="E362" s="53"/>
      <c r="F362" s="53"/>
      <c r="G362" s="13" t="s">
        <v>330</v>
      </c>
      <c r="H362" s="14">
        <v>3</v>
      </c>
    </row>
    <row r="363" spans="1:8" ht="31.5" x14ac:dyDescent="0.25">
      <c r="A363" s="45"/>
      <c r="B363" s="48"/>
      <c r="C363" s="53"/>
      <c r="D363" s="53"/>
      <c r="E363" s="53"/>
      <c r="F363" s="53"/>
      <c r="G363" s="13" t="s">
        <v>297</v>
      </c>
      <c r="H363" s="14">
        <v>3</v>
      </c>
    </row>
    <row r="364" spans="1:8" ht="31.5" x14ac:dyDescent="0.25">
      <c r="A364" s="45"/>
      <c r="B364" s="48"/>
      <c r="C364" s="53"/>
      <c r="D364" s="53"/>
      <c r="E364" s="53"/>
      <c r="F364" s="53"/>
      <c r="G364" s="13" t="s">
        <v>329</v>
      </c>
      <c r="H364" s="14">
        <v>3</v>
      </c>
    </row>
    <row r="365" spans="1:8" ht="31.5" x14ac:dyDescent="0.25">
      <c r="A365" s="45"/>
      <c r="B365" s="48"/>
      <c r="C365" s="53"/>
      <c r="D365" s="53"/>
      <c r="E365" s="53"/>
      <c r="F365" s="53"/>
      <c r="G365" s="13" t="s">
        <v>328</v>
      </c>
      <c r="H365" s="14">
        <v>3</v>
      </c>
    </row>
    <row r="366" spans="1:8" ht="31.5" x14ac:dyDescent="0.25">
      <c r="A366" s="45"/>
      <c r="B366" s="48"/>
      <c r="C366" s="53"/>
      <c r="D366" s="53"/>
      <c r="E366" s="53"/>
      <c r="F366" s="53"/>
      <c r="G366" s="13" t="s">
        <v>327</v>
      </c>
      <c r="H366" s="14">
        <v>3</v>
      </c>
    </row>
    <row r="367" spans="1:8" ht="16.5" thickBot="1" x14ac:dyDescent="0.3">
      <c r="A367" s="45"/>
      <c r="B367" s="48"/>
      <c r="C367" s="52"/>
      <c r="D367" s="52"/>
      <c r="E367" s="52"/>
      <c r="F367" s="52"/>
      <c r="G367" s="35" t="s">
        <v>8</v>
      </c>
      <c r="H367" s="37">
        <f>SUM(H350:H358,H360:H366,)</f>
        <v>48</v>
      </c>
    </row>
    <row r="368" spans="1:8" ht="103.15" customHeight="1" thickBot="1" x14ac:dyDescent="0.3">
      <c r="A368" s="46"/>
      <c r="B368" s="49"/>
      <c r="C368" s="39" t="s">
        <v>326</v>
      </c>
      <c r="D368" s="39"/>
      <c r="E368" s="39"/>
      <c r="F368" s="40"/>
      <c r="G368" s="36"/>
      <c r="H368" s="38"/>
    </row>
    <row r="369" spans="1:8" x14ac:dyDescent="0.25">
      <c r="A369" s="44">
        <v>21</v>
      </c>
      <c r="B369" s="47" t="s">
        <v>242</v>
      </c>
      <c r="C369" s="54" t="s">
        <v>325</v>
      </c>
      <c r="D369" s="54" t="s">
        <v>324</v>
      </c>
      <c r="E369" s="54" t="s">
        <v>323</v>
      </c>
      <c r="F369" s="54" t="s">
        <v>322</v>
      </c>
      <c r="G369" s="33" t="s">
        <v>245</v>
      </c>
      <c r="H369" s="34"/>
    </row>
    <row r="370" spans="1:8" ht="31.5" x14ac:dyDescent="0.25">
      <c r="A370" s="45"/>
      <c r="B370" s="48"/>
      <c r="C370" s="53"/>
      <c r="D370" s="53" t="s">
        <v>321</v>
      </c>
      <c r="E370" s="53"/>
      <c r="F370" s="53"/>
      <c r="G370" s="13" t="s">
        <v>257</v>
      </c>
      <c r="H370" s="14">
        <v>3</v>
      </c>
    </row>
    <row r="371" spans="1:8" ht="31.5" x14ac:dyDescent="0.25">
      <c r="A371" s="45"/>
      <c r="B371" s="48"/>
      <c r="C371" s="53"/>
      <c r="D371" s="53"/>
      <c r="E371" s="53"/>
      <c r="F371" s="53"/>
      <c r="G371" s="13" t="s">
        <v>244</v>
      </c>
      <c r="H371" s="14">
        <v>3</v>
      </c>
    </row>
    <row r="372" spans="1:8" ht="47.25" x14ac:dyDescent="0.25">
      <c r="A372" s="45"/>
      <c r="B372" s="48"/>
      <c r="C372" s="53"/>
      <c r="D372" s="53"/>
      <c r="E372" s="53"/>
      <c r="F372" s="53"/>
      <c r="G372" s="13" t="s">
        <v>256</v>
      </c>
      <c r="H372" s="14">
        <v>3</v>
      </c>
    </row>
    <row r="373" spans="1:8" x14ac:dyDescent="0.25">
      <c r="A373" s="45"/>
      <c r="B373" s="48"/>
      <c r="C373" s="53"/>
      <c r="D373" s="53"/>
      <c r="E373" s="53"/>
      <c r="F373" s="53"/>
      <c r="G373" s="13" t="s">
        <v>255</v>
      </c>
      <c r="H373" s="14">
        <v>3</v>
      </c>
    </row>
    <row r="374" spans="1:8" ht="31.5" x14ac:dyDescent="0.25">
      <c r="A374" s="45"/>
      <c r="B374" s="48"/>
      <c r="C374" s="53"/>
      <c r="D374" s="53"/>
      <c r="E374" s="53"/>
      <c r="F374" s="53"/>
      <c r="G374" s="13" t="s">
        <v>254</v>
      </c>
      <c r="H374" s="14">
        <v>3</v>
      </c>
    </row>
    <row r="375" spans="1:8" ht="31.5" x14ac:dyDescent="0.25">
      <c r="A375" s="45"/>
      <c r="B375" s="48"/>
      <c r="C375" s="53"/>
      <c r="D375" s="53"/>
      <c r="E375" s="53"/>
      <c r="F375" s="53"/>
      <c r="G375" s="13" t="s">
        <v>302</v>
      </c>
      <c r="H375" s="14">
        <v>3</v>
      </c>
    </row>
    <row r="376" spans="1:8" x14ac:dyDescent="0.25">
      <c r="A376" s="45"/>
      <c r="B376" s="48"/>
      <c r="C376" s="53"/>
      <c r="D376" s="53"/>
      <c r="E376" s="53"/>
      <c r="F376" s="53"/>
      <c r="G376" s="13" t="s">
        <v>274</v>
      </c>
      <c r="H376" s="14">
        <v>3</v>
      </c>
    </row>
    <row r="377" spans="1:8" ht="31.5" x14ac:dyDescent="0.25">
      <c r="A377" s="45"/>
      <c r="B377" s="48"/>
      <c r="C377" s="53"/>
      <c r="D377" s="53"/>
      <c r="E377" s="53"/>
      <c r="F377" s="53"/>
      <c r="G377" s="13" t="s">
        <v>273</v>
      </c>
      <c r="H377" s="14">
        <v>3</v>
      </c>
    </row>
    <row r="378" spans="1:8" ht="32.25" thickBot="1" x14ac:dyDescent="0.3">
      <c r="A378" s="45"/>
      <c r="B378" s="48"/>
      <c r="C378" s="53"/>
      <c r="D378" s="53"/>
      <c r="E378" s="53"/>
      <c r="F378" s="53"/>
      <c r="G378" s="13" t="s">
        <v>301</v>
      </c>
      <c r="H378" s="14">
        <v>3</v>
      </c>
    </row>
    <row r="379" spans="1:8" x14ac:dyDescent="0.25">
      <c r="A379" s="45"/>
      <c r="B379" s="48"/>
      <c r="C379" s="53"/>
      <c r="D379" s="53"/>
      <c r="E379" s="53"/>
      <c r="F379" s="53"/>
      <c r="G379" s="33" t="s">
        <v>231</v>
      </c>
      <c r="H379" s="34"/>
    </row>
    <row r="380" spans="1:8" ht="31.5" x14ac:dyDescent="0.25">
      <c r="A380" s="45"/>
      <c r="B380" s="48"/>
      <c r="C380" s="53"/>
      <c r="D380" s="53"/>
      <c r="E380" s="53"/>
      <c r="F380" s="53"/>
      <c r="G380" s="13" t="s">
        <v>248</v>
      </c>
      <c r="H380" s="14">
        <v>5</v>
      </c>
    </row>
    <row r="381" spans="1:8" ht="16.5" thickBot="1" x14ac:dyDescent="0.3">
      <c r="A381" s="45"/>
      <c r="B381" s="48"/>
      <c r="C381" s="52"/>
      <c r="D381" s="52"/>
      <c r="E381" s="52"/>
      <c r="F381" s="52"/>
      <c r="G381" s="35" t="s">
        <v>8</v>
      </c>
      <c r="H381" s="37">
        <f>SUM(H370:H378,H380:H380,)</f>
        <v>32</v>
      </c>
    </row>
    <row r="382" spans="1:8" ht="120" customHeight="1" thickBot="1" x14ac:dyDescent="0.3">
      <c r="A382" s="46"/>
      <c r="B382" s="49"/>
      <c r="C382" s="39" t="s">
        <v>320</v>
      </c>
      <c r="D382" s="39"/>
      <c r="E382" s="39"/>
      <c r="F382" s="40"/>
      <c r="G382" s="36"/>
      <c r="H382" s="38"/>
    </row>
    <row r="383" spans="1:8" x14ac:dyDescent="0.25">
      <c r="A383" s="44">
        <v>22</v>
      </c>
      <c r="B383" s="47" t="s">
        <v>228</v>
      </c>
      <c r="C383" s="54" t="s">
        <v>319</v>
      </c>
      <c r="D383" s="54" t="s">
        <v>318</v>
      </c>
      <c r="E383" s="54" t="s">
        <v>317</v>
      </c>
      <c r="F383" s="54" t="s">
        <v>316</v>
      </c>
      <c r="G383" s="33" t="s">
        <v>245</v>
      </c>
      <c r="H383" s="34"/>
    </row>
    <row r="384" spans="1:8" ht="32.25" thickBot="1" x14ac:dyDescent="0.3">
      <c r="A384" s="45"/>
      <c r="B384" s="48"/>
      <c r="C384" s="53"/>
      <c r="D384" s="53"/>
      <c r="E384" s="53"/>
      <c r="F384" s="53"/>
      <c r="G384" s="13" t="s">
        <v>315</v>
      </c>
      <c r="H384" s="14">
        <v>5</v>
      </c>
    </row>
    <row r="385" spans="1:8" x14ac:dyDescent="0.25">
      <c r="A385" s="45"/>
      <c r="B385" s="48"/>
      <c r="C385" s="53"/>
      <c r="D385" s="53"/>
      <c r="E385" s="53"/>
      <c r="F385" s="53"/>
      <c r="G385" s="33" t="s">
        <v>314</v>
      </c>
      <c r="H385" s="34"/>
    </row>
    <row r="386" spans="1:8" ht="16.5" thickBot="1" x14ac:dyDescent="0.3">
      <c r="A386" s="45"/>
      <c r="B386" s="48"/>
      <c r="C386" s="53"/>
      <c r="D386" s="53"/>
      <c r="E386" s="53"/>
      <c r="F386" s="53"/>
      <c r="G386" s="13" t="s">
        <v>299</v>
      </c>
      <c r="H386" s="14">
        <v>20</v>
      </c>
    </row>
    <row r="387" spans="1:8" x14ac:dyDescent="0.25">
      <c r="A387" s="45"/>
      <c r="B387" s="48"/>
      <c r="C387" s="53"/>
      <c r="D387" s="53"/>
      <c r="E387" s="53"/>
      <c r="F387" s="53"/>
      <c r="G387" s="33" t="s">
        <v>231</v>
      </c>
      <c r="H387" s="34"/>
    </row>
    <row r="388" spans="1:8" x14ac:dyDescent="0.25">
      <c r="A388" s="45"/>
      <c r="B388" s="48"/>
      <c r="C388" s="53"/>
      <c r="D388" s="53"/>
      <c r="E388" s="53"/>
      <c r="F388" s="53"/>
      <c r="G388" s="13" t="s">
        <v>276</v>
      </c>
      <c r="H388" s="14">
        <v>3</v>
      </c>
    </row>
    <row r="389" spans="1:8" ht="31.5" x14ac:dyDescent="0.25">
      <c r="A389" s="45"/>
      <c r="B389" s="48"/>
      <c r="C389" s="53"/>
      <c r="D389" s="53"/>
      <c r="E389" s="53"/>
      <c r="F389" s="53"/>
      <c r="G389" s="13" t="s">
        <v>230</v>
      </c>
      <c r="H389" s="14">
        <v>3</v>
      </c>
    </row>
    <row r="390" spans="1:8" ht="31.5" x14ac:dyDescent="0.25">
      <c r="A390" s="45"/>
      <c r="B390" s="48"/>
      <c r="C390" s="53"/>
      <c r="D390" s="53"/>
      <c r="E390" s="53"/>
      <c r="F390" s="53"/>
      <c r="G390" s="13" t="s">
        <v>248</v>
      </c>
      <c r="H390" s="14">
        <v>3</v>
      </c>
    </row>
    <row r="391" spans="1:8" ht="16.5" thickBot="1" x14ac:dyDescent="0.3">
      <c r="A391" s="45"/>
      <c r="B391" s="48"/>
      <c r="C391" s="52"/>
      <c r="D391" s="52"/>
      <c r="E391" s="52"/>
      <c r="F391" s="52"/>
      <c r="G391" s="35" t="s">
        <v>8</v>
      </c>
      <c r="H391" s="37">
        <f>SUM(H384:H384,H386:H386,H388:H390,)</f>
        <v>34</v>
      </c>
    </row>
    <row r="392" spans="1:8" ht="139.5" customHeight="1" thickBot="1" x14ac:dyDescent="0.3">
      <c r="A392" s="46"/>
      <c r="B392" s="49"/>
      <c r="C392" s="39" t="s">
        <v>313</v>
      </c>
      <c r="D392" s="39"/>
      <c r="E392" s="39"/>
      <c r="F392" s="40"/>
      <c r="G392" s="36"/>
      <c r="H392" s="38"/>
    </row>
    <row r="393" spans="1:8" x14ac:dyDescent="0.25">
      <c r="A393" s="44">
        <v>23</v>
      </c>
      <c r="B393" s="47" t="s">
        <v>236</v>
      </c>
      <c r="C393" s="54" t="s">
        <v>312</v>
      </c>
      <c r="D393" s="54" t="s">
        <v>311</v>
      </c>
      <c r="E393" s="54" t="s">
        <v>310</v>
      </c>
      <c r="F393" s="54" t="s">
        <v>309</v>
      </c>
      <c r="G393" s="33" t="s">
        <v>102</v>
      </c>
      <c r="H393" s="34"/>
    </row>
    <row r="394" spans="1:8" ht="31.5" x14ac:dyDescent="0.25">
      <c r="A394" s="45"/>
      <c r="B394" s="48"/>
      <c r="C394" s="53"/>
      <c r="D394" s="53"/>
      <c r="E394" s="53"/>
      <c r="F394" s="53"/>
      <c r="G394" s="13" t="s">
        <v>283</v>
      </c>
      <c r="H394" s="14">
        <v>5</v>
      </c>
    </row>
    <row r="395" spans="1:8" ht="47.25" x14ac:dyDescent="0.25">
      <c r="A395" s="45"/>
      <c r="B395" s="48"/>
      <c r="C395" s="53"/>
      <c r="D395" s="53"/>
      <c r="E395" s="53"/>
      <c r="F395" s="53"/>
      <c r="G395" s="13" t="s">
        <v>308</v>
      </c>
      <c r="H395" s="14">
        <v>5</v>
      </c>
    </row>
    <row r="396" spans="1:8" ht="31.5" x14ac:dyDescent="0.25">
      <c r="A396" s="45"/>
      <c r="B396" s="48"/>
      <c r="C396" s="53"/>
      <c r="D396" s="53"/>
      <c r="E396" s="53"/>
      <c r="F396" s="53"/>
      <c r="G396" s="13" t="s">
        <v>282</v>
      </c>
      <c r="H396" s="14">
        <v>5</v>
      </c>
    </row>
    <row r="397" spans="1:8" ht="16.5" thickBot="1" x14ac:dyDescent="0.3">
      <c r="A397" s="45"/>
      <c r="B397" s="48"/>
      <c r="C397" s="52"/>
      <c r="D397" s="52"/>
      <c r="E397" s="52"/>
      <c r="F397" s="52"/>
      <c r="G397" s="35" t="s">
        <v>8</v>
      </c>
      <c r="H397" s="37">
        <f>SUM(H394:H396,)</f>
        <v>15</v>
      </c>
    </row>
    <row r="398" spans="1:8" ht="117.6" customHeight="1" thickBot="1" x14ac:dyDescent="0.3">
      <c r="A398" s="46"/>
      <c r="B398" s="49"/>
      <c r="C398" s="39" t="s">
        <v>307</v>
      </c>
      <c r="D398" s="39"/>
      <c r="E398" s="39"/>
      <c r="F398" s="40"/>
      <c r="G398" s="36"/>
      <c r="H398" s="38"/>
    </row>
    <row r="399" spans="1:8" x14ac:dyDescent="0.25">
      <c r="A399" s="44">
        <v>24</v>
      </c>
      <c r="B399" s="47" t="s">
        <v>236</v>
      </c>
      <c r="C399" s="54" t="s">
        <v>306</v>
      </c>
      <c r="D399" s="54" t="s">
        <v>305</v>
      </c>
      <c r="E399" s="54" t="s">
        <v>304</v>
      </c>
      <c r="F399" s="54" t="s">
        <v>303</v>
      </c>
      <c r="G399" s="33" t="s">
        <v>245</v>
      </c>
      <c r="H399" s="34"/>
    </row>
    <row r="400" spans="1:8" ht="31.5" x14ac:dyDescent="0.25">
      <c r="A400" s="45"/>
      <c r="B400" s="48"/>
      <c r="C400" s="53"/>
      <c r="D400" s="53"/>
      <c r="E400" s="53"/>
      <c r="F400" s="53"/>
      <c r="G400" s="13" t="s">
        <v>257</v>
      </c>
      <c r="H400" s="14">
        <v>2</v>
      </c>
    </row>
    <row r="401" spans="1:8" ht="31.5" x14ac:dyDescent="0.25">
      <c r="A401" s="45"/>
      <c r="B401" s="48"/>
      <c r="C401" s="53"/>
      <c r="D401" s="53"/>
      <c r="E401" s="53"/>
      <c r="F401" s="53"/>
      <c r="G401" s="13" t="s">
        <v>244</v>
      </c>
      <c r="H401" s="14">
        <v>2</v>
      </c>
    </row>
    <row r="402" spans="1:8" ht="47.25" x14ac:dyDescent="0.25">
      <c r="A402" s="45"/>
      <c r="B402" s="48"/>
      <c r="C402" s="53"/>
      <c r="D402" s="53"/>
      <c r="E402" s="53"/>
      <c r="F402" s="53"/>
      <c r="G402" s="13" t="s">
        <v>256</v>
      </c>
      <c r="H402" s="14">
        <v>2</v>
      </c>
    </row>
    <row r="403" spans="1:8" x14ac:dyDescent="0.25">
      <c r="A403" s="45"/>
      <c r="B403" s="48"/>
      <c r="C403" s="53"/>
      <c r="D403" s="53"/>
      <c r="E403" s="53"/>
      <c r="F403" s="53"/>
      <c r="G403" s="13" t="s">
        <v>255</v>
      </c>
      <c r="H403" s="14">
        <v>2</v>
      </c>
    </row>
    <row r="404" spans="1:8" ht="31.5" x14ac:dyDescent="0.25">
      <c r="A404" s="45"/>
      <c r="B404" s="48"/>
      <c r="C404" s="53"/>
      <c r="D404" s="53"/>
      <c r="E404" s="53"/>
      <c r="F404" s="53"/>
      <c r="G404" s="13" t="s">
        <v>254</v>
      </c>
      <c r="H404" s="14">
        <v>2</v>
      </c>
    </row>
    <row r="405" spans="1:8" ht="31.5" x14ac:dyDescent="0.25">
      <c r="A405" s="45"/>
      <c r="B405" s="48"/>
      <c r="C405" s="53"/>
      <c r="D405" s="53"/>
      <c r="E405" s="53"/>
      <c r="F405" s="53"/>
      <c r="G405" s="13" t="s">
        <v>302</v>
      </c>
      <c r="H405" s="14">
        <v>2</v>
      </c>
    </row>
    <row r="406" spans="1:8" x14ac:dyDescent="0.25">
      <c r="A406" s="45"/>
      <c r="B406" s="48"/>
      <c r="C406" s="53"/>
      <c r="D406" s="53"/>
      <c r="E406" s="53"/>
      <c r="F406" s="53"/>
      <c r="G406" s="13" t="s">
        <v>274</v>
      </c>
      <c r="H406" s="14">
        <v>2</v>
      </c>
    </row>
    <row r="407" spans="1:8" ht="31.5" x14ac:dyDescent="0.25">
      <c r="A407" s="45"/>
      <c r="B407" s="48"/>
      <c r="C407" s="53"/>
      <c r="D407" s="53"/>
      <c r="E407" s="53"/>
      <c r="F407" s="53"/>
      <c r="G407" s="13" t="s">
        <v>273</v>
      </c>
      <c r="H407" s="14">
        <v>2</v>
      </c>
    </row>
    <row r="408" spans="1:8" ht="32.25" thickBot="1" x14ac:dyDescent="0.3">
      <c r="A408" s="45"/>
      <c r="B408" s="48"/>
      <c r="C408" s="53"/>
      <c r="D408" s="53"/>
      <c r="E408" s="53"/>
      <c r="F408" s="53"/>
      <c r="G408" s="13" t="s">
        <v>301</v>
      </c>
      <c r="H408" s="14">
        <v>2</v>
      </c>
    </row>
    <row r="409" spans="1:8" x14ac:dyDescent="0.25">
      <c r="A409" s="45"/>
      <c r="B409" s="48"/>
      <c r="C409" s="53"/>
      <c r="D409" s="53"/>
      <c r="E409" s="53"/>
      <c r="F409" s="53"/>
      <c r="G409" s="33" t="s">
        <v>231</v>
      </c>
      <c r="H409" s="34"/>
    </row>
    <row r="410" spans="1:8" ht="32.25" thickBot="1" x14ac:dyDescent="0.3">
      <c r="A410" s="45"/>
      <c r="B410" s="48"/>
      <c r="C410" s="53"/>
      <c r="D410" s="53"/>
      <c r="E410" s="53"/>
      <c r="F410" s="53"/>
      <c r="G410" s="13" t="s">
        <v>248</v>
      </c>
      <c r="H410" s="14">
        <v>3</v>
      </c>
    </row>
    <row r="411" spans="1:8" x14ac:dyDescent="0.25">
      <c r="A411" s="45"/>
      <c r="B411" s="48"/>
      <c r="C411" s="53"/>
      <c r="D411" s="53"/>
      <c r="E411" s="53"/>
      <c r="F411" s="53"/>
      <c r="G411" s="33" t="s">
        <v>300</v>
      </c>
      <c r="H411" s="34"/>
    </row>
    <row r="412" spans="1:8" x14ac:dyDescent="0.25">
      <c r="A412" s="45"/>
      <c r="B412" s="48"/>
      <c r="C412" s="53"/>
      <c r="D412" s="53"/>
      <c r="E412" s="53"/>
      <c r="F412" s="53"/>
      <c r="G412" s="13" t="s">
        <v>299</v>
      </c>
      <c r="H412" s="14">
        <v>10</v>
      </c>
    </row>
    <row r="413" spans="1:8" ht="31.5" x14ac:dyDescent="0.25">
      <c r="A413" s="45"/>
      <c r="B413" s="48"/>
      <c r="C413" s="53"/>
      <c r="D413" s="53"/>
      <c r="E413" s="53"/>
      <c r="F413" s="53"/>
      <c r="G413" s="13" t="s">
        <v>298</v>
      </c>
      <c r="H413" s="14">
        <v>10</v>
      </c>
    </row>
    <row r="414" spans="1:8" ht="32.25" thickBot="1" x14ac:dyDescent="0.3">
      <c r="A414" s="45"/>
      <c r="B414" s="48"/>
      <c r="C414" s="53"/>
      <c r="D414" s="53"/>
      <c r="E414" s="53"/>
      <c r="F414" s="53"/>
      <c r="G414" s="13" t="s">
        <v>297</v>
      </c>
      <c r="H414" s="14">
        <v>10</v>
      </c>
    </row>
    <row r="415" spans="1:8" x14ac:dyDescent="0.25">
      <c r="A415" s="45"/>
      <c r="B415" s="48"/>
      <c r="C415" s="53"/>
      <c r="D415" s="53"/>
      <c r="E415" s="53"/>
      <c r="F415" s="53"/>
      <c r="G415" s="33" t="s">
        <v>123</v>
      </c>
      <c r="H415" s="34"/>
    </row>
    <row r="416" spans="1:8" ht="47.25" x14ac:dyDescent="0.25">
      <c r="A416" s="45"/>
      <c r="B416" s="48"/>
      <c r="C416" s="53"/>
      <c r="D416" s="53"/>
      <c r="E416" s="53"/>
      <c r="F416" s="53"/>
      <c r="G416" s="13" t="s">
        <v>122</v>
      </c>
      <c r="H416" s="14">
        <v>2</v>
      </c>
    </row>
    <row r="417" spans="1:9" ht="31.5" x14ac:dyDescent="0.25">
      <c r="A417" s="45"/>
      <c r="B417" s="48"/>
      <c r="C417" s="53"/>
      <c r="D417" s="53"/>
      <c r="E417" s="53"/>
      <c r="F417" s="53"/>
      <c r="G417" s="13" t="s">
        <v>296</v>
      </c>
      <c r="H417" s="14">
        <v>2</v>
      </c>
    </row>
    <row r="418" spans="1:9" ht="31.5" x14ac:dyDescent="0.25">
      <c r="A418" s="45"/>
      <c r="B418" s="48"/>
      <c r="C418" s="53"/>
      <c r="D418" s="53"/>
      <c r="E418" s="53"/>
      <c r="F418" s="53"/>
      <c r="G418" s="13" t="s">
        <v>223</v>
      </c>
      <c r="H418" s="14">
        <v>2</v>
      </c>
    </row>
    <row r="419" spans="1:9" ht="32.25" thickBot="1" x14ac:dyDescent="0.3">
      <c r="A419" s="45"/>
      <c r="B419" s="48"/>
      <c r="C419" s="53"/>
      <c r="D419" s="53"/>
      <c r="E419" s="53"/>
      <c r="F419" s="53"/>
      <c r="G419" s="13" t="s">
        <v>137</v>
      </c>
      <c r="H419" s="14">
        <v>2</v>
      </c>
    </row>
    <row r="420" spans="1:9" x14ac:dyDescent="0.25">
      <c r="A420" s="45"/>
      <c r="B420" s="48"/>
      <c r="C420" s="53"/>
      <c r="D420" s="53"/>
      <c r="E420" s="53"/>
      <c r="F420" s="53"/>
      <c r="G420" s="33" t="s">
        <v>170</v>
      </c>
      <c r="H420" s="34"/>
    </row>
    <row r="421" spans="1:9" ht="31.5" x14ac:dyDescent="0.25">
      <c r="A421" s="45"/>
      <c r="B421" s="48"/>
      <c r="C421" s="53"/>
      <c r="D421" s="53"/>
      <c r="E421" s="53"/>
      <c r="F421" s="53"/>
      <c r="G421" s="13" t="s">
        <v>175</v>
      </c>
      <c r="H421" s="14">
        <v>2</v>
      </c>
    </row>
    <row r="422" spans="1:9" x14ac:dyDescent="0.25">
      <c r="A422" s="45"/>
      <c r="B422" s="48"/>
      <c r="C422" s="53"/>
      <c r="D422" s="53"/>
      <c r="E422" s="53"/>
      <c r="F422" s="53"/>
      <c r="G422" s="13" t="s">
        <v>194</v>
      </c>
      <c r="H422" s="14">
        <v>2</v>
      </c>
    </row>
    <row r="423" spans="1:9" ht="47.25" x14ac:dyDescent="0.25">
      <c r="A423" s="45"/>
      <c r="B423" s="48"/>
      <c r="C423" s="53"/>
      <c r="D423" s="53"/>
      <c r="E423" s="53"/>
      <c r="F423" s="53"/>
      <c r="G423" s="13" t="s">
        <v>295</v>
      </c>
      <c r="H423" s="14">
        <v>2</v>
      </c>
    </row>
    <row r="424" spans="1:9" ht="47.25" x14ac:dyDescent="0.25">
      <c r="A424" s="45"/>
      <c r="B424" s="48"/>
      <c r="C424" s="53"/>
      <c r="D424" s="53"/>
      <c r="E424" s="53"/>
      <c r="F424" s="53"/>
      <c r="G424" s="13" t="s">
        <v>294</v>
      </c>
      <c r="H424" s="14">
        <v>2</v>
      </c>
    </row>
    <row r="425" spans="1:9" x14ac:dyDescent="0.25">
      <c r="A425" s="45"/>
      <c r="B425" s="48"/>
      <c r="C425" s="53"/>
      <c r="D425" s="53"/>
      <c r="E425" s="53"/>
      <c r="F425" s="53"/>
      <c r="G425" s="13" t="s">
        <v>174</v>
      </c>
      <c r="H425" s="14">
        <v>3</v>
      </c>
      <c r="I425" s="6"/>
    </row>
    <row r="426" spans="1:9" ht="16.5" thickBot="1" x14ac:dyDescent="0.3">
      <c r="A426" s="45"/>
      <c r="B426" s="48"/>
      <c r="C426" s="52"/>
      <c r="D426" s="52"/>
      <c r="E426" s="52"/>
      <c r="F426" s="52"/>
      <c r="G426" s="35" t="s">
        <v>8</v>
      </c>
      <c r="H426" s="37">
        <f>SUM(H400:H408,H410:H410,H412:H414,H416:H419,H421:H425,)</f>
        <v>70</v>
      </c>
    </row>
    <row r="427" spans="1:9" ht="112.9" customHeight="1" thickBot="1" x14ac:dyDescent="0.3">
      <c r="A427" s="46"/>
      <c r="B427" s="49"/>
      <c r="C427" s="39" t="s">
        <v>293</v>
      </c>
      <c r="D427" s="39"/>
      <c r="E427" s="39"/>
      <c r="F427" s="40"/>
      <c r="G427" s="36"/>
      <c r="H427" s="38"/>
    </row>
    <row r="428" spans="1:9" x14ac:dyDescent="0.25">
      <c r="A428" s="44">
        <v>25</v>
      </c>
      <c r="B428" s="47" t="s">
        <v>236</v>
      </c>
      <c r="C428" s="54" t="s">
        <v>292</v>
      </c>
      <c r="D428" s="54" t="s">
        <v>291</v>
      </c>
      <c r="E428" s="54" t="s">
        <v>290</v>
      </c>
      <c r="F428" s="54" t="s">
        <v>289</v>
      </c>
      <c r="G428" s="33" t="s">
        <v>102</v>
      </c>
      <c r="H428" s="34"/>
    </row>
    <row r="429" spans="1:9" ht="31.5" x14ac:dyDescent="0.25">
      <c r="A429" s="45"/>
      <c r="B429" s="48"/>
      <c r="C429" s="53"/>
      <c r="D429" s="53"/>
      <c r="E429" s="53"/>
      <c r="F429" s="53"/>
      <c r="G429" s="13" t="s">
        <v>283</v>
      </c>
      <c r="H429" s="14">
        <v>3</v>
      </c>
    </row>
    <row r="430" spans="1:9" ht="31.5" x14ac:dyDescent="0.25">
      <c r="A430" s="45"/>
      <c r="B430" s="48"/>
      <c r="C430" s="53"/>
      <c r="D430" s="53"/>
      <c r="E430" s="53"/>
      <c r="F430" s="53"/>
      <c r="G430" s="13" t="s">
        <v>282</v>
      </c>
      <c r="H430" s="14">
        <v>3</v>
      </c>
    </row>
    <row r="431" spans="1:9" ht="16.5" thickBot="1" x14ac:dyDescent="0.3">
      <c r="A431" s="45"/>
      <c r="B431" s="48"/>
      <c r="C431" s="53"/>
      <c r="D431" s="53"/>
      <c r="E431" s="53"/>
      <c r="F431" s="53"/>
      <c r="G431" s="13" t="s">
        <v>101</v>
      </c>
      <c r="H431" s="14">
        <v>3</v>
      </c>
    </row>
    <row r="432" spans="1:9" x14ac:dyDescent="0.25">
      <c r="A432" s="45"/>
      <c r="B432" s="48"/>
      <c r="C432" s="53"/>
      <c r="D432" s="53"/>
      <c r="E432" s="53"/>
      <c r="F432" s="53"/>
      <c r="G432" s="33" t="s">
        <v>120</v>
      </c>
      <c r="H432" s="34"/>
    </row>
    <row r="433" spans="1:8" ht="31.5" x14ac:dyDescent="0.25">
      <c r="A433" s="45"/>
      <c r="B433" s="48"/>
      <c r="C433" s="53"/>
      <c r="D433" s="53"/>
      <c r="E433" s="53"/>
      <c r="F433" s="53"/>
      <c r="G433" s="13" t="s">
        <v>135</v>
      </c>
      <c r="H433" s="14">
        <v>3</v>
      </c>
    </row>
    <row r="434" spans="1:8" ht="31.5" x14ac:dyDescent="0.25">
      <c r="A434" s="45"/>
      <c r="B434" s="48"/>
      <c r="C434" s="53"/>
      <c r="D434" s="53"/>
      <c r="E434" s="53"/>
      <c r="F434" s="53"/>
      <c r="G434" s="13" t="s">
        <v>119</v>
      </c>
      <c r="H434" s="14">
        <v>3</v>
      </c>
    </row>
    <row r="435" spans="1:8" ht="32.25" thickBot="1" x14ac:dyDescent="0.3">
      <c r="A435" s="45"/>
      <c r="B435" s="48"/>
      <c r="C435" s="53"/>
      <c r="D435" s="53"/>
      <c r="E435" s="53"/>
      <c r="F435" s="53"/>
      <c r="G435" s="13" t="s">
        <v>129</v>
      </c>
      <c r="H435" s="14">
        <v>3</v>
      </c>
    </row>
    <row r="436" spans="1:8" x14ac:dyDescent="0.25">
      <c r="A436" s="45"/>
      <c r="B436" s="48"/>
      <c r="C436" s="53"/>
      <c r="D436" s="53"/>
      <c r="E436" s="53"/>
      <c r="F436" s="53"/>
      <c r="G436" s="33" t="s">
        <v>123</v>
      </c>
      <c r="H436" s="34"/>
    </row>
    <row r="437" spans="1:8" ht="47.25" x14ac:dyDescent="0.25">
      <c r="A437" s="45"/>
      <c r="B437" s="48"/>
      <c r="C437" s="53"/>
      <c r="D437" s="53"/>
      <c r="E437" s="53"/>
      <c r="F437" s="53"/>
      <c r="G437" s="13" t="s">
        <v>122</v>
      </c>
      <c r="H437" s="14">
        <v>3</v>
      </c>
    </row>
    <row r="438" spans="1:8" ht="31.5" x14ac:dyDescent="0.25">
      <c r="A438" s="45"/>
      <c r="B438" s="48"/>
      <c r="C438" s="53"/>
      <c r="D438" s="53"/>
      <c r="E438" s="53"/>
      <c r="F438" s="53"/>
      <c r="G438" s="13" t="s">
        <v>223</v>
      </c>
      <c r="H438" s="14">
        <v>3</v>
      </c>
    </row>
    <row r="439" spans="1:8" ht="31.5" x14ac:dyDescent="0.25">
      <c r="A439" s="45"/>
      <c r="B439" s="48"/>
      <c r="C439" s="53"/>
      <c r="D439" s="53"/>
      <c r="E439" s="53"/>
      <c r="F439" s="53"/>
      <c r="G439" s="13" t="s">
        <v>139</v>
      </c>
      <c r="H439" s="14">
        <v>3</v>
      </c>
    </row>
    <row r="440" spans="1:8" ht="1.9" customHeight="1" thickBot="1" x14ac:dyDescent="0.3">
      <c r="A440" s="45"/>
      <c r="B440" s="48"/>
      <c r="C440" s="52"/>
      <c r="D440" s="52"/>
      <c r="E440" s="52"/>
      <c r="F440" s="52"/>
      <c r="G440" s="35" t="s">
        <v>8</v>
      </c>
      <c r="H440" s="37">
        <f>SUM(H429:H431,H433:H435,H437:H439,)</f>
        <v>27</v>
      </c>
    </row>
    <row r="441" spans="1:8" ht="102" customHeight="1" thickBot="1" x14ac:dyDescent="0.3">
      <c r="A441" s="46"/>
      <c r="B441" s="49"/>
      <c r="C441" s="39" t="s">
        <v>288</v>
      </c>
      <c r="D441" s="39"/>
      <c r="E441" s="39"/>
      <c r="F441" s="40"/>
      <c r="G441" s="36"/>
      <c r="H441" s="38"/>
    </row>
    <row r="442" spans="1:8" x14ac:dyDescent="0.25">
      <c r="A442" s="44">
        <v>26</v>
      </c>
      <c r="B442" s="47" t="s">
        <v>236</v>
      </c>
      <c r="C442" s="54" t="s">
        <v>287</v>
      </c>
      <c r="D442" s="54" t="s">
        <v>286</v>
      </c>
      <c r="E442" s="54" t="s">
        <v>285</v>
      </c>
      <c r="F442" s="54" t="s">
        <v>284</v>
      </c>
      <c r="G442" s="33" t="s">
        <v>102</v>
      </c>
      <c r="H442" s="34"/>
    </row>
    <row r="443" spans="1:8" ht="31.5" x14ac:dyDescent="0.25">
      <c r="A443" s="45"/>
      <c r="B443" s="48"/>
      <c r="C443" s="53"/>
      <c r="D443" s="53"/>
      <c r="E443" s="53"/>
      <c r="F443" s="53"/>
      <c r="G443" s="13" t="s">
        <v>283</v>
      </c>
      <c r="H443" s="14">
        <v>3</v>
      </c>
    </row>
    <row r="444" spans="1:8" ht="31.5" x14ac:dyDescent="0.25">
      <c r="A444" s="45"/>
      <c r="B444" s="48"/>
      <c r="C444" s="53"/>
      <c r="D444" s="53"/>
      <c r="E444" s="53"/>
      <c r="F444" s="53"/>
      <c r="G444" s="13" t="s">
        <v>282</v>
      </c>
      <c r="H444" s="14">
        <v>3</v>
      </c>
    </row>
    <row r="445" spans="1:8" ht="16.5" thickBot="1" x14ac:dyDescent="0.3">
      <c r="A445" s="45"/>
      <c r="B445" s="48"/>
      <c r="C445" s="53"/>
      <c r="D445" s="53"/>
      <c r="E445" s="53"/>
      <c r="F445" s="53"/>
      <c r="G445" s="13" t="s">
        <v>101</v>
      </c>
      <c r="H445" s="14">
        <v>3</v>
      </c>
    </row>
    <row r="446" spans="1:8" x14ac:dyDescent="0.25">
      <c r="A446" s="45"/>
      <c r="B446" s="48"/>
      <c r="C446" s="53"/>
      <c r="D446" s="53"/>
      <c r="E446" s="53"/>
      <c r="F446" s="53"/>
      <c r="G446" s="33" t="s">
        <v>120</v>
      </c>
      <c r="H446" s="34"/>
    </row>
    <row r="447" spans="1:8" ht="31.5" x14ac:dyDescent="0.25">
      <c r="A447" s="45"/>
      <c r="B447" s="48"/>
      <c r="C447" s="53"/>
      <c r="D447" s="53"/>
      <c r="E447" s="53"/>
      <c r="F447" s="53"/>
      <c r="G447" s="13" t="s">
        <v>135</v>
      </c>
      <c r="H447" s="14">
        <v>3</v>
      </c>
    </row>
    <row r="448" spans="1:8" ht="31.5" x14ac:dyDescent="0.25">
      <c r="A448" s="45"/>
      <c r="B448" s="48"/>
      <c r="C448" s="53"/>
      <c r="D448" s="53"/>
      <c r="E448" s="53"/>
      <c r="F448" s="53"/>
      <c r="G448" s="13" t="s">
        <v>119</v>
      </c>
      <c r="H448" s="14">
        <v>3</v>
      </c>
    </row>
    <row r="449" spans="1:8" ht="32.25" thickBot="1" x14ac:dyDescent="0.3">
      <c r="A449" s="45"/>
      <c r="B449" s="48"/>
      <c r="C449" s="53"/>
      <c r="D449" s="53"/>
      <c r="E449" s="53"/>
      <c r="F449" s="53"/>
      <c r="G449" s="13" t="s">
        <v>129</v>
      </c>
      <c r="H449" s="14">
        <v>3</v>
      </c>
    </row>
    <row r="450" spans="1:8" x14ac:dyDescent="0.25">
      <c r="A450" s="45"/>
      <c r="B450" s="48"/>
      <c r="C450" s="53"/>
      <c r="D450" s="53"/>
      <c r="E450" s="53"/>
      <c r="F450" s="53"/>
      <c r="G450" s="33" t="s">
        <v>123</v>
      </c>
      <c r="H450" s="34"/>
    </row>
    <row r="451" spans="1:8" ht="47.25" x14ac:dyDescent="0.25">
      <c r="A451" s="45"/>
      <c r="B451" s="48"/>
      <c r="C451" s="53"/>
      <c r="D451" s="53"/>
      <c r="E451" s="53"/>
      <c r="F451" s="53"/>
      <c r="G451" s="13" t="s">
        <v>122</v>
      </c>
      <c r="H451" s="14">
        <v>3</v>
      </c>
    </row>
    <row r="452" spans="1:8" ht="31.5" x14ac:dyDescent="0.25">
      <c r="A452" s="45"/>
      <c r="B452" s="48"/>
      <c r="C452" s="53"/>
      <c r="D452" s="53"/>
      <c r="E452" s="53"/>
      <c r="F452" s="53"/>
      <c r="G452" s="13" t="s">
        <v>223</v>
      </c>
      <c r="H452" s="14">
        <v>3</v>
      </c>
    </row>
    <row r="453" spans="1:8" ht="31.5" x14ac:dyDescent="0.25">
      <c r="A453" s="45"/>
      <c r="B453" s="48"/>
      <c r="C453" s="53"/>
      <c r="D453" s="53"/>
      <c r="E453" s="53"/>
      <c r="F453" s="53"/>
      <c r="G453" s="13" t="s">
        <v>139</v>
      </c>
      <c r="H453" s="14">
        <v>3</v>
      </c>
    </row>
    <row r="454" spans="1:8" ht="31.5" x14ac:dyDescent="0.25">
      <c r="A454" s="45"/>
      <c r="B454" s="48"/>
      <c r="C454" s="53"/>
      <c r="D454" s="53"/>
      <c r="E454" s="53"/>
      <c r="F454" s="53"/>
      <c r="G454" s="13" t="s">
        <v>136</v>
      </c>
      <c r="H454" s="14">
        <v>3</v>
      </c>
    </row>
    <row r="455" spans="1:8" ht="16.5" thickBot="1" x14ac:dyDescent="0.3">
      <c r="A455" s="45"/>
      <c r="B455" s="48"/>
      <c r="C455" s="52"/>
      <c r="D455" s="52"/>
      <c r="E455" s="52"/>
      <c r="F455" s="52"/>
      <c r="G455" s="35" t="s">
        <v>8</v>
      </c>
      <c r="H455" s="37">
        <f>SUM(H443:H445,H447:H449,H451:H454,)</f>
        <v>30</v>
      </c>
    </row>
    <row r="456" spans="1:8" ht="112.15" customHeight="1" thickBot="1" x14ac:dyDescent="0.3">
      <c r="A456" s="46"/>
      <c r="B456" s="49"/>
      <c r="C456" s="39" t="s">
        <v>281</v>
      </c>
      <c r="D456" s="39"/>
      <c r="E456" s="39"/>
      <c r="F456" s="40"/>
      <c r="G456" s="36"/>
      <c r="H456" s="38"/>
    </row>
    <row r="457" spans="1:8" x14ac:dyDescent="0.25">
      <c r="A457" s="44">
        <v>27</v>
      </c>
      <c r="B457" s="47" t="s">
        <v>228</v>
      </c>
      <c r="C457" s="54" t="s">
        <v>280</v>
      </c>
      <c r="D457" s="54" t="s">
        <v>279</v>
      </c>
      <c r="E457" s="54" t="s">
        <v>278</v>
      </c>
      <c r="F457" s="54" t="s">
        <v>277</v>
      </c>
      <c r="G457" s="33" t="s">
        <v>231</v>
      </c>
      <c r="H457" s="34"/>
    </row>
    <row r="458" spans="1:8" x14ac:dyDescent="0.25">
      <c r="A458" s="45"/>
      <c r="B458" s="48"/>
      <c r="C458" s="53"/>
      <c r="D458" s="53"/>
      <c r="E458" s="53"/>
      <c r="F458" s="53"/>
      <c r="G458" s="13" t="s">
        <v>276</v>
      </c>
      <c r="H458" s="14">
        <v>5</v>
      </c>
    </row>
    <row r="459" spans="1:8" ht="32.25" thickBot="1" x14ac:dyDescent="0.3">
      <c r="A459" s="45"/>
      <c r="B459" s="48"/>
      <c r="C459" s="53"/>
      <c r="D459" s="53"/>
      <c r="E459" s="53"/>
      <c r="F459" s="53"/>
      <c r="G459" s="13" t="s">
        <v>248</v>
      </c>
      <c r="H459" s="14">
        <v>5</v>
      </c>
    </row>
    <row r="460" spans="1:8" x14ac:dyDescent="0.25">
      <c r="A460" s="45"/>
      <c r="B460" s="48"/>
      <c r="C460" s="53"/>
      <c r="D460" s="53"/>
      <c r="E460" s="53"/>
      <c r="F460" s="53"/>
      <c r="G460" s="33" t="s">
        <v>245</v>
      </c>
      <c r="H460" s="34"/>
    </row>
    <row r="461" spans="1:8" ht="31.5" x14ac:dyDescent="0.25">
      <c r="A461" s="45"/>
      <c r="B461" s="48"/>
      <c r="C461" s="53"/>
      <c r="D461" s="53"/>
      <c r="E461" s="53"/>
      <c r="F461" s="53"/>
      <c r="G461" s="13" t="s">
        <v>254</v>
      </c>
      <c r="H461" s="14">
        <v>2</v>
      </c>
    </row>
    <row r="462" spans="1:8" ht="31.5" x14ac:dyDescent="0.25">
      <c r="A462" s="45"/>
      <c r="B462" s="48"/>
      <c r="C462" s="53"/>
      <c r="D462" s="53"/>
      <c r="E462" s="53"/>
      <c r="F462" s="53"/>
      <c r="G462" s="13" t="s">
        <v>275</v>
      </c>
      <c r="H462" s="14">
        <v>2</v>
      </c>
    </row>
    <row r="463" spans="1:8" x14ac:dyDescent="0.25">
      <c r="A463" s="45"/>
      <c r="B463" s="48"/>
      <c r="C463" s="53"/>
      <c r="D463" s="53"/>
      <c r="E463" s="53"/>
      <c r="F463" s="53"/>
      <c r="G463" s="13" t="s">
        <v>274</v>
      </c>
      <c r="H463" s="14">
        <v>2</v>
      </c>
    </row>
    <row r="464" spans="1:8" ht="31.5" x14ac:dyDescent="0.25">
      <c r="A464" s="45"/>
      <c r="B464" s="48"/>
      <c r="C464" s="53"/>
      <c r="D464" s="53"/>
      <c r="E464" s="53"/>
      <c r="F464" s="53"/>
      <c r="G464" s="13" t="s">
        <v>273</v>
      </c>
      <c r="H464" s="14">
        <v>2</v>
      </c>
    </row>
    <row r="465" spans="1:8" ht="16.5" thickBot="1" x14ac:dyDescent="0.3">
      <c r="A465" s="45"/>
      <c r="B465" s="48"/>
      <c r="C465" s="52"/>
      <c r="D465" s="52"/>
      <c r="E465" s="52"/>
      <c r="F465" s="52"/>
      <c r="G465" s="35" t="s">
        <v>8</v>
      </c>
      <c r="H465" s="37">
        <f>SUM(H458:H459,H461:H464,)</f>
        <v>18</v>
      </c>
    </row>
    <row r="466" spans="1:8" ht="128.25" customHeight="1" thickBot="1" x14ac:dyDescent="0.3">
      <c r="A466" s="46"/>
      <c r="B466" s="49"/>
      <c r="C466" s="39" t="s">
        <v>272</v>
      </c>
      <c r="D466" s="39"/>
      <c r="E466" s="39"/>
      <c r="F466" s="40"/>
      <c r="G466" s="36"/>
      <c r="H466" s="38"/>
    </row>
    <row r="467" spans="1:8" x14ac:dyDescent="0.25">
      <c r="A467" s="44">
        <v>28</v>
      </c>
      <c r="B467" s="47" t="s">
        <v>160</v>
      </c>
      <c r="C467" s="54" t="s">
        <v>271</v>
      </c>
      <c r="D467" s="54" t="s">
        <v>270</v>
      </c>
      <c r="E467" s="54" t="s">
        <v>269</v>
      </c>
      <c r="F467" s="54" t="s">
        <v>268</v>
      </c>
      <c r="G467" s="33" t="s">
        <v>267</v>
      </c>
      <c r="H467" s="34"/>
    </row>
    <row r="468" spans="1:8" ht="31.5" x14ac:dyDescent="0.25">
      <c r="A468" s="45"/>
      <c r="B468" s="48"/>
      <c r="C468" s="53"/>
      <c r="D468" s="53"/>
      <c r="E468" s="53"/>
      <c r="F468" s="53"/>
      <c r="G468" s="13" t="s">
        <v>266</v>
      </c>
      <c r="H468" s="14">
        <v>10</v>
      </c>
    </row>
    <row r="469" spans="1:8" x14ac:dyDescent="0.25">
      <c r="A469" s="45"/>
      <c r="B469" s="48"/>
      <c r="C469" s="53"/>
      <c r="D469" s="53"/>
      <c r="E469" s="53"/>
      <c r="F469" s="53"/>
      <c r="G469" s="13" t="s">
        <v>265</v>
      </c>
      <c r="H469" s="14">
        <v>20</v>
      </c>
    </row>
    <row r="470" spans="1:8" ht="32.25" thickBot="1" x14ac:dyDescent="0.3">
      <c r="A470" s="45"/>
      <c r="B470" s="48"/>
      <c r="C470" s="53"/>
      <c r="D470" s="53"/>
      <c r="E470" s="53"/>
      <c r="F470" s="53"/>
      <c r="G470" s="13" t="s">
        <v>264</v>
      </c>
      <c r="H470" s="14">
        <v>20</v>
      </c>
    </row>
    <row r="471" spans="1:8" x14ac:dyDescent="0.25">
      <c r="A471" s="45"/>
      <c r="B471" s="48"/>
      <c r="C471" s="53"/>
      <c r="D471" s="53"/>
      <c r="E471" s="53"/>
      <c r="F471" s="53"/>
      <c r="G471" s="33" t="s">
        <v>155</v>
      </c>
      <c r="H471" s="34"/>
    </row>
    <row r="472" spans="1:8" ht="118.5" customHeight="1" x14ac:dyDescent="0.25">
      <c r="A472" s="45"/>
      <c r="B472" s="48"/>
      <c r="C472" s="53"/>
      <c r="D472" s="53"/>
      <c r="E472" s="53"/>
      <c r="F472" s="53"/>
      <c r="G472" s="13" t="s">
        <v>263</v>
      </c>
      <c r="H472" s="14">
        <v>5</v>
      </c>
    </row>
    <row r="473" spans="1:8" ht="16.5" thickBot="1" x14ac:dyDescent="0.3">
      <c r="A473" s="45"/>
      <c r="B473" s="48"/>
      <c r="C473" s="52"/>
      <c r="D473" s="52"/>
      <c r="E473" s="52"/>
      <c r="F473" s="52"/>
      <c r="G473" s="35" t="s">
        <v>8</v>
      </c>
      <c r="H473" s="37">
        <f>SUM(H468:H470,H472:H472,)</f>
        <v>55</v>
      </c>
    </row>
    <row r="474" spans="1:8" ht="149.44999999999999" customHeight="1" thickBot="1" x14ac:dyDescent="0.3">
      <c r="A474" s="46"/>
      <c r="B474" s="49"/>
      <c r="C474" s="39" t="s">
        <v>262</v>
      </c>
      <c r="D474" s="39"/>
      <c r="E474" s="39"/>
      <c r="F474" s="40"/>
      <c r="G474" s="36"/>
      <c r="H474" s="38"/>
    </row>
    <row r="475" spans="1:8" x14ac:dyDescent="0.25">
      <c r="A475" s="44">
        <v>29</v>
      </c>
      <c r="B475" s="47" t="s">
        <v>228</v>
      </c>
      <c r="C475" s="54" t="s">
        <v>261</v>
      </c>
      <c r="D475" s="54" t="s">
        <v>260</v>
      </c>
      <c r="E475" s="54" t="s">
        <v>259</v>
      </c>
      <c r="F475" s="54" t="s">
        <v>258</v>
      </c>
      <c r="G475" s="33" t="s">
        <v>231</v>
      </c>
      <c r="H475" s="34"/>
    </row>
    <row r="476" spans="1:8" ht="32.25" thickBot="1" x14ac:dyDescent="0.3">
      <c r="A476" s="45"/>
      <c r="B476" s="48"/>
      <c r="C476" s="53"/>
      <c r="D476" s="53"/>
      <c r="E476" s="53"/>
      <c r="F476" s="53"/>
      <c r="G476" s="13" t="s">
        <v>248</v>
      </c>
      <c r="H476" s="14">
        <v>3</v>
      </c>
    </row>
    <row r="477" spans="1:8" x14ac:dyDescent="0.25">
      <c r="A477" s="45"/>
      <c r="B477" s="48"/>
      <c r="C477" s="53"/>
      <c r="D477" s="53"/>
      <c r="E477" s="53"/>
      <c r="F477" s="53"/>
      <c r="G477" s="33" t="s">
        <v>170</v>
      </c>
      <c r="H477" s="34"/>
    </row>
    <row r="478" spans="1:8" ht="31.5" x14ac:dyDescent="0.25">
      <c r="A478" s="45"/>
      <c r="B478" s="48"/>
      <c r="C478" s="53"/>
      <c r="D478" s="53"/>
      <c r="E478" s="53"/>
      <c r="F478" s="53"/>
      <c r="G478" s="13" t="s">
        <v>175</v>
      </c>
      <c r="H478" s="14">
        <v>3</v>
      </c>
    </row>
    <row r="479" spans="1:8" ht="31.5" x14ac:dyDescent="0.25">
      <c r="A479" s="45"/>
      <c r="B479" s="48"/>
      <c r="C479" s="53"/>
      <c r="D479" s="53"/>
      <c r="E479" s="53"/>
      <c r="F479" s="53"/>
      <c r="G479" s="13" t="s">
        <v>196</v>
      </c>
      <c r="H479" s="14">
        <v>3</v>
      </c>
    </row>
    <row r="480" spans="1:8" ht="31.5" x14ac:dyDescent="0.25">
      <c r="A480" s="45"/>
      <c r="B480" s="48"/>
      <c r="C480" s="53"/>
      <c r="D480" s="53"/>
      <c r="E480" s="53"/>
      <c r="F480" s="53"/>
      <c r="G480" s="13" t="s">
        <v>195</v>
      </c>
      <c r="H480" s="14">
        <v>3</v>
      </c>
    </row>
    <row r="481" spans="1:8" x14ac:dyDescent="0.25">
      <c r="A481" s="45"/>
      <c r="B481" s="48"/>
      <c r="C481" s="53"/>
      <c r="D481" s="53"/>
      <c r="E481" s="53"/>
      <c r="F481" s="53"/>
      <c r="G481" s="13" t="s">
        <v>194</v>
      </c>
      <c r="H481" s="14">
        <v>3</v>
      </c>
    </row>
    <row r="482" spans="1:8" ht="31.5" x14ac:dyDescent="0.25">
      <c r="A482" s="45"/>
      <c r="B482" s="48"/>
      <c r="C482" s="53"/>
      <c r="D482" s="53"/>
      <c r="E482" s="53"/>
      <c r="F482" s="53"/>
      <c r="G482" s="13" t="s">
        <v>193</v>
      </c>
      <c r="H482" s="14">
        <v>3</v>
      </c>
    </row>
    <row r="483" spans="1:8" ht="31.5" x14ac:dyDescent="0.25">
      <c r="A483" s="45"/>
      <c r="B483" s="48"/>
      <c r="C483" s="53"/>
      <c r="D483" s="53"/>
      <c r="E483" s="53"/>
      <c r="F483" s="53"/>
      <c r="G483" s="13" t="s">
        <v>192</v>
      </c>
      <c r="H483" s="14">
        <v>3</v>
      </c>
    </row>
    <row r="484" spans="1:8" ht="31.5" x14ac:dyDescent="0.25">
      <c r="A484" s="45"/>
      <c r="B484" s="48"/>
      <c r="C484" s="53"/>
      <c r="D484" s="53"/>
      <c r="E484" s="53"/>
      <c r="F484" s="53"/>
      <c r="G484" s="13" t="s">
        <v>169</v>
      </c>
      <c r="H484" s="14">
        <v>3</v>
      </c>
    </row>
    <row r="485" spans="1:8" ht="16.5" thickBot="1" x14ac:dyDescent="0.3">
      <c r="A485" s="45"/>
      <c r="B485" s="48"/>
      <c r="C485" s="53"/>
      <c r="D485" s="53"/>
      <c r="E485" s="53"/>
      <c r="F485" s="53"/>
      <c r="G485" s="13" t="s">
        <v>174</v>
      </c>
      <c r="H485" s="14">
        <v>3</v>
      </c>
    </row>
    <row r="486" spans="1:8" x14ac:dyDescent="0.25">
      <c r="A486" s="45"/>
      <c r="B486" s="48"/>
      <c r="C486" s="53"/>
      <c r="D486" s="53"/>
      <c r="E486" s="53"/>
      <c r="F486" s="53"/>
      <c r="G486" s="33" t="s">
        <v>245</v>
      </c>
      <c r="H486" s="34"/>
    </row>
    <row r="487" spans="1:8" ht="31.5" x14ac:dyDescent="0.25">
      <c r="A487" s="45"/>
      <c r="B487" s="48"/>
      <c r="C487" s="53"/>
      <c r="D487" s="53"/>
      <c r="E487" s="53"/>
      <c r="F487" s="53"/>
      <c r="G487" s="13" t="s">
        <v>257</v>
      </c>
      <c r="H487" s="14">
        <v>2</v>
      </c>
    </row>
    <row r="488" spans="1:8" ht="31.5" x14ac:dyDescent="0.25">
      <c r="A488" s="45"/>
      <c r="B488" s="48"/>
      <c r="C488" s="53"/>
      <c r="D488" s="53"/>
      <c r="E488" s="53"/>
      <c r="F488" s="53"/>
      <c r="G488" s="13" t="s">
        <v>244</v>
      </c>
      <c r="H488" s="14">
        <v>2</v>
      </c>
    </row>
    <row r="489" spans="1:8" ht="47.25" x14ac:dyDescent="0.25">
      <c r="A489" s="45"/>
      <c r="B489" s="48"/>
      <c r="C489" s="53"/>
      <c r="D489" s="53"/>
      <c r="E489" s="53"/>
      <c r="F489" s="53"/>
      <c r="G489" s="13" t="s">
        <v>256</v>
      </c>
      <c r="H489" s="14">
        <v>2</v>
      </c>
    </row>
    <row r="490" spans="1:8" x14ac:dyDescent="0.25">
      <c r="A490" s="45"/>
      <c r="B490" s="48"/>
      <c r="C490" s="53"/>
      <c r="D490" s="53"/>
      <c r="E490" s="53"/>
      <c r="F490" s="53"/>
      <c r="G490" s="13" t="s">
        <v>255</v>
      </c>
      <c r="H490" s="14">
        <v>2</v>
      </c>
    </row>
    <row r="491" spans="1:8" ht="31.5" x14ac:dyDescent="0.25">
      <c r="A491" s="45"/>
      <c r="B491" s="48"/>
      <c r="C491" s="53"/>
      <c r="D491" s="53"/>
      <c r="E491" s="53"/>
      <c r="F491" s="53"/>
      <c r="G491" s="13" t="s">
        <v>254</v>
      </c>
      <c r="H491" s="14">
        <v>2</v>
      </c>
    </row>
    <row r="492" spans="1:8" ht="6" customHeight="1" thickBot="1" x14ac:dyDescent="0.3">
      <c r="A492" s="45"/>
      <c r="B492" s="48"/>
      <c r="C492" s="52"/>
      <c r="D492" s="52"/>
      <c r="E492" s="52"/>
      <c r="F492" s="52"/>
      <c r="G492" s="35" t="s">
        <v>8</v>
      </c>
      <c r="H492" s="37">
        <f>SUM(H476:H476,H478:H485,H487:H491,)</f>
        <v>37</v>
      </c>
    </row>
    <row r="493" spans="1:8" ht="130.9" customHeight="1" thickBot="1" x14ac:dyDescent="0.3">
      <c r="A493" s="46"/>
      <c r="B493" s="49"/>
      <c r="C493" s="39" t="s">
        <v>253</v>
      </c>
      <c r="D493" s="39"/>
      <c r="E493" s="39"/>
      <c r="F493" s="40"/>
      <c r="G493" s="36"/>
      <c r="H493" s="38"/>
    </row>
    <row r="494" spans="1:8" x14ac:dyDescent="0.25">
      <c r="A494" s="44">
        <v>30</v>
      </c>
      <c r="B494" s="47" t="s">
        <v>242</v>
      </c>
      <c r="C494" s="54" t="s">
        <v>252</v>
      </c>
      <c r="D494" s="54" t="s">
        <v>251</v>
      </c>
      <c r="E494" s="54" t="s">
        <v>250</v>
      </c>
      <c r="F494" s="54" t="s">
        <v>249</v>
      </c>
      <c r="G494" s="33" t="s">
        <v>231</v>
      </c>
      <c r="H494" s="34"/>
    </row>
    <row r="495" spans="1:8" ht="31.5" x14ac:dyDescent="0.25">
      <c r="A495" s="45"/>
      <c r="B495" s="48"/>
      <c r="C495" s="53"/>
      <c r="D495" s="53"/>
      <c r="E495" s="53"/>
      <c r="F495" s="53"/>
      <c r="G495" s="13" t="s">
        <v>230</v>
      </c>
      <c r="H495" s="14">
        <v>3</v>
      </c>
    </row>
    <row r="496" spans="1:8" ht="32.25" thickBot="1" x14ac:dyDescent="0.3">
      <c r="A496" s="45"/>
      <c r="B496" s="48"/>
      <c r="C496" s="53"/>
      <c r="D496" s="53"/>
      <c r="E496" s="53"/>
      <c r="F496" s="53"/>
      <c r="G496" s="13" t="s">
        <v>248</v>
      </c>
      <c r="H496" s="14">
        <v>3</v>
      </c>
    </row>
    <row r="497" spans="1:8" x14ac:dyDescent="0.25">
      <c r="A497" s="45"/>
      <c r="B497" s="48"/>
      <c r="C497" s="53"/>
      <c r="D497" s="53"/>
      <c r="E497" s="53"/>
      <c r="F497" s="53"/>
      <c r="G497" s="33" t="s">
        <v>170</v>
      </c>
      <c r="H497" s="34"/>
    </row>
    <row r="498" spans="1:8" ht="47.25" x14ac:dyDescent="0.25">
      <c r="A498" s="45"/>
      <c r="B498" s="48"/>
      <c r="C498" s="53"/>
      <c r="D498" s="53"/>
      <c r="E498" s="53"/>
      <c r="F498" s="53"/>
      <c r="G498" s="13" t="s">
        <v>247</v>
      </c>
      <c r="H498" s="14">
        <v>3</v>
      </c>
    </row>
    <row r="499" spans="1:8" ht="32.25" thickBot="1" x14ac:dyDescent="0.3">
      <c r="A499" s="45"/>
      <c r="B499" s="48"/>
      <c r="C499" s="53"/>
      <c r="D499" s="53"/>
      <c r="E499" s="53"/>
      <c r="F499" s="53"/>
      <c r="G499" s="13" t="s">
        <v>246</v>
      </c>
      <c r="H499" s="14">
        <v>3</v>
      </c>
    </row>
    <row r="500" spans="1:8" x14ac:dyDescent="0.25">
      <c r="A500" s="45"/>
      <c r="B500" s="48"/>
      <c r="C500" s="53"/>
      <c r="D500" s="53"/>
      <c r="E500" s="53"/>
      <c r="F500" s="53"/>
      <c r="G500" s="33" t="s">
        <v>245</v>
      </c>
      <c r="H500" s="34"/>
    </row>
    <row r="501" spans="1:8" ht="32.25" thickBot="1" x14ac:dyDescent="0.3">
      <c r="A501" s="45"/>
      <c r="B501" s="48"/>
      <c r="C501" s="53"/>
      <c r="D501" s="53"/>
      <c r="E501" s="53"/>
      <c r="F501" s="53"/>
      <c r="G501" s="13" t="s">
        <v>244</v>
      </c>
      <c r="H501" s="14">
        <v>3</v>
      </c>
    </row>
    <row r="502" spans="1:8" x14ac:dyDescent="0.25">
      <c r="A502" s="45"/>
      <c r="B502" s="48"/>
      <c r="C502" s="53"/>
      <c r="D502" s="53"/>
      <c r="E502" s="53"/>
      <c r="F502" s="53"/>
      <c r="G502" s="33" t="s">
        <v>188</v>
      </c>
      <c r="H502" s="34"/>
    </row>
    <row r="503" spans="1:8" ht="31.5" x14ac:dyDescent="0.25">
      <c r="A503" s="45"/>
      <c r="B503" s="48"/>
      <c r="C503" s="53"/>
      <c r="D503" s="53"/>
      <c r="E503" s="53"/>
      <c r="F503" s="53"/>
      <c r="G503" s="13" t="s">
        <v>187</v>
      </c>
      <c r="H503" s="14">
        <v>3</v>
      </c>
    </row>
    <row r="504" spans="1:8" ht="31.5" x14ac:dyDescent="0.25">
      <c r="A504" s="45"/>
      <c r="B504" s="48"/>
      <c r="C504" s="53"/>
      <c r="D504" s="53"/>
      <c r="E504" s="53"/>
      <c r="F504" s="53"/>
      <c r="G504" s="13" t="s">
        <v>186</v>
      </c>
      <c r="H504" s="14">
        <v>3</v>
      </c>
    </row>
    <row r="505" spans="1:8" x14ac:dyDescent="0.25">
      <c r="A505" s="45"/>
      <c r="B505" s="48"/>
      <c r="C505" s="53"/>
      <c r="D505" s="53"/>
      <c r="E505" s="53"/>
      <c r="F505" s="53"/>
      <c r="G505" s="13" t="s">
        <v>211</v>
      </c>
      <c r="H505" s="14">
        <v>3</v>
      </c>
    </row>
    <row r="506" spans="1:8" x14ac:dyDescent="0.25">
      <c r="A506" s="45"/>
      <c r="B506" s="48"/>
      <c r="C506" s="53"/>
      <c r="D506" s="53"/>
      <c r="E506" s="53"/>
      <c r="F506" s="53"/>
      <c r="G506" s="13" t="s">
        <v>210</v>
      </c>
      <c r="H506" s="14">
        <v>3</v>
      </c>
    </row>
    <row r="507" spans="1:8" ht="47.25" x14ac:dyDescent="0.25">
      <c r="A507" s="45"/>
      <c r="B507" s="48"/>
      <c r="C507" s="53"/>
      <c r="D507" s="53"/>
      <c r="E507" s="53"/>
      <c r="F507" s="53"/>
      <c r="G507" s="13" t="s">
        <v>209</v>
      </c>
      <c r="H507" s="14">
        <v>3</v>
      </c>
    </row>
    <row r="508" spans="1:8" ht="31.5" x14ac:dyDescent="0.25">
      <c r="A508" s="45"/>
      <c r="B508" s="48"/>
      <c r="C508" s="53"/>
      <c r="D508" s="53"/>
      <c r="E508" s="53"/>
      <c r="F508" s="53"/>
      <c r="G508" s="13" t="s">
        <v>205</v>
      </c>
      <c r="H508" s="14">
        <v>3</v>
      </c>
    </row>
    <row r="509" spans="1:8" x14ac:dyDescent="0.25">
      <c r="A509" s="45"/>
      <c r="B509" s="48"/>
      <c r="C509" s="53"/>
      <c r="D509" s="53"/>
      <c r="E509" s="53"/>
      <c r="F509" s="53"/>
      <c r="G509" s="13" t="s">
        <v>204</v>
      </c>
      <c r="H509" s="14">
        <v>3</v>
      </c>
    </row>
    <row r="510" spans="1:8" ht="31.5" x14ac:dyDescent="0.25">
      <c r="A510" s="45"/>
      <c r="B510" s="48"/>
      <c r="C510" s="53"/>
      <c r="D510" s="53"/>
      <c r="E510" s="53"/>
      <c r="F510" s="53"/>
      <c r="G510" s="13" t="s">
        <v>200</v>
      </c>
      <c r="H510" s="14">
        <v>3</v>
      </c>
    </row>
    <row r="511" spans="1:8" x14ac:dyDescent="0.25">
      <c r="A511" s="45"/>
      <c r="B511" s="48"/>
      <c r="C511" s="53"/>
      <c r="D511" s="53"/>
      <c r="E511" s="53"/>
      <c r="F511" s="53"/>
      <c r="G511" s="13" t="s">
        <v>174</v>
      </c>
      <c r="H511" s="14">
        <v>3</v>
      </c>
    </row>
    <row r="512" spans="1:8" ht="16.5" thickBot="1" x14ac:dyDescent="0.3">
      <c r="A512" s="45"/>
      <c r="B512" s="48"/>
      <c r="C512" s="52"/>
      <c r="D512" s="52"/>
      <c r="E512" s="52"/>
      <c r="F512" s="52"/>
      <c r="G512" s="35" t="s">
        <v>8</v>
      </c>
      <c r="H512" s="37">
        <f>SUM(H495:H496,H498:H499,H501:H501,H503:H511,)</f>
        <v>42</v>
      </c>
    </row>
    <row r="513" spans="1:8" ht="125.45" customHeight="1" thickBot="1" x14ac:dyDescent="0.3">
      <c r="A513" s="46"/>
      <c r="B513" s="49"/>
      <c r="C513" s="39" t="s">
        <v>243</v>
      </c>
      <c r="D513" s="39"/>
      <c r="E513" s="39"/>
      <c r="F513" s="40"/>
      <c r="G513" s="36"/>
      <c r="H513" s="38"/>
    </row>
    <row r="514" spans="1:8" x14ac:dyDescent="0.25">
      <c r="A514" s="44">
        <v>31</v>
      </c>
      <c r="B514" s="47" t="s">
        <v>242</v>
      </c>
      <c r="C514" s="54" t="s">
        <v>241</v>
      </c>
      <c r="D514" s="54" t="s">
        <v>240</v>
      </c>
      <c r="E514" s="54" t="s">
        <v>239</v>
      </c>
      <c r="F514" s="54" t="s">
        <v>238</v>
      </c>
      <c r="G514" s="33" t="s">
        <v>170</v>
      </c>
      <c r="H514" s="34"/>
    </row>
    <row r="515" spans="1:8" ht="32.25" thickBot="1" x14ac:dyDescent="0.3">
      <c r="A515" s="45"/>
      <c r="B515" s="48"/>
      <c r="C515" s="53"/>
      <c r="D515" s="53"/>
      <c r="E515" s="53"/>
      <c r="F515" s="53"/>
      <c r="G515" s="13" t="s">
        <v>175</v>
      </c>
      <c r="H515" s="14">
        <v>5</v>
      </c>
    </row>
    <row r="516" spans="1:8" x14ac:dyDescent="0.25">
      <c r="A516" s="45"/>
      <c r="B516" s="48"/>
      <c r="C516" s="53"/>
      <c r="D516" s="53"/>
      <c r="E516" s="53"/>
      <c r="F516" s="53"/>
      <c r="G516" s="33" t="s">
        <v>120</v>
      </c>
      <c r="H516" s="34"/>
    </row>
    <row r="517" spans="1:8" ht="31.5" x14ac:dyDescent="0.25">
      <c r="A517" s="45"/>
      <c r="B517" s="48"/>
      <c r="C517" s="53"/>
      <c r="D517" s="53"/>
      <c r="E517" s="53"/>
      <c r="F517" s="53"/>
      <c r="G517" s="13" t="s">
        <v>119</v>
      </c>
      <c r="H517" s="14">
        <v>10</v>
      </c>
    </row>
    <row r="518" spans="1:8" ht="31.5" x14ac:dyDescent="0.25">
      <c r="A518" s="45"/>
      <c r="B518" s="48"/>
      <c r="C518" s="53"/>
      <c r="D518" s="53"/>
      <c r="E518" s="53"/>
      <c r="F518" s="53"/>
      <c r="G518" s="13" t="s">
        <v>129</v>
      </c>
      <c r="H518" s="14">
        <v>10</v>
      </c>
    </row>
    <row r="519" spans="1:8" ht="16.5" thickBot="1" x14ac:dyDescent="0.3">
      <c r="A519" s="45"/>
      <c r="B519" s="48"/>
      <c r="C519" s="52"/>
      <c r="D519" s="52"/>
      <c r="E519" s="52"/>
      <c r="F519" s="52"/>
      <c r="G519" s="35" t="s">
        <v>8</v>
      </c>
      <c r="H519" s="37">
        <f>SUM(H515:H515,H517:H518,)</f>
        <v>25</v>
      </c>
    </row>
    <row r="520" spans="1:8" ht="117.6" customHeight="1" thickBot="1" x14ac:dyDescent="0.3">
      <c r="A520" s="46"/>
      <c r="B520" s="49"/>
      <c r="C520" s="39" t="s">
        <v>237</v>
      </c>
      <c r="D520" s="39"/>
      <c r="E520" s="39"/>
      <c r="F520" s="40"/>
      <c r="G520" s="36"/>
      <c r="H520" s="38"/>
    </row>
    <row r="521" spans="1:8" x14ac:dyDescent="0.25">
      <c r="A521" s="44">
        <v>32</v>
      </c>
      <c r="B521" s="47" t="s">
        <v>236</v>
      </c>
      <c r="C521" s="54" t="s">
        <v>235</v>
      </c>
      <c r="D521" s="54" t="s">
        <v>234</v>
      </c>
      <c r="E521" s="54" t="s">
        <v>233</v>
      </c>
      <c r="F521" s="54" t="s">
        <v>232</v>
      </c>
      <c r="G521" s="33" t="s">
        <v>231</v>
      </c>
      <c r="H521" s="34"/>
    </row>
    <row r="522" spans="1:8" ht="31.5" x14ac:dyDescent="0.25">
      <c r="A522" s="45"/>
      <c r="B522" s="48"/>
      <c r="C522" s="53"/>
      <c r="D522" s="53"/>
      <c r="E522" s="53"/>
      <c r="F522" s="53"/>
      <c r="G522" s="13" t="s">
        <v>230</v>
      </c>
      <c r="H522" s="14">
        <v>15</v>
      </c>
    </row>
    <row r="523" spans="1:8" ht="73.150000000000006" customHeight="1" thickBot="1" x14ac:dyDescent="0.3">
      <c r="A523" s="45"/>
      <c r="B523" s="48"/>
      <c r="C523" s="52"/>
      <c r="D523" s="52"/>
      <c r="E523" s="52"/>
      <c r="F523" s="52"/>
      <c r="G523" s="35" t="s">
        <v>8</v>
      </c>
      <c r="H523" s="37">
        <f>SUM(H522:H522,)</f>
        <v>15</v>
      </c>
    </row>
    <row r="524" spans="1:8" ht="129.6" customHeight="1" thickBot="1" x14ac:dyDescent="0.3">
      <c r="A524" s="46"/>
      <c r="B524" s="49"/>
      <c r="C524" s="39" t="s">
        <v>229</v>
      </c>
      <c r="D524" s="39"/>
      <c r="E524" s="39"/>
      <c r="F524" s="40"/>
      <c r="G524" s="36"/>
      <c r="H524" s="38"/>
    </row>
    <row r="525" spans="1:8" x14ac:dyDescent="0.25">
      <c r="A525" s="44">
        <v>33</v>
      </c>
      <c r="B525" s="47" t="s">
        <v>228</v>
      </c>
      <c r="C525" s="54" t="s">
        <v>227</v>
      </c>
      <c r="D525" s="54" t="s">
        <v>226</v>
      </c>
      <c r="E525" s="54" t="s">
        <v>225</v>
      </c>
      <c r="F525" s="54" t="s">
        <v>224</v>
      </c>
      <c r="G525" s="33" t="s">
        <v>123</v>
      </c>
      <c r="H525" s="34"/>
    </row>
    <row r="526" spans="1:8" ht="47.25" x14ac:dyDescent="0.25">
      <c r="A526" s="45"/>
      <c r="B526" s="48"/>
      <c r="C526" s="53"/>
      <c r="D526" s="53"/>
      <c r="E526" s="53"/>
      <c r="F526" s="53"/>
      <c r="G526" s="13" t="s">
        <v>122</v>
      </c>
      <c r="H526" s="14">
        <v>5</v>
      </c>
    </row>
    <row r="527" spans="1:8" ht="31.5" x14ac:dyDescent="0.25">
      <c r="A527" s="45"/>
      <c r="B527" s="48"/>
      <c r="C527" s="53"/>
      <c r="D527" s="53"/>
      <c r="E527" s="53"/>
      <c r="F527" s="53"/>
      <c r="G527" s="13" t="s">
        <v>223</v>
      </c>
      <c r="H527" s="14">
        <v>5</v>
      </c>
    </row>
    <row r="528" spans="1:8" ht="31.5" x14ac:dyDescent="0.25">
      <c r="A528" s="45"/>
      <c r="B528" s="48"/>
      <c r="C528" s="53"/>
      <c r="D528" s="53"/>
      <c r="E528" s="53"/>
      <c r="F528" s="53"/>
      <c r="G528" s="13" t="s">
        <v>110</v>
      </c>
      <c r="H528" s="14">
        <v>5</v>
      </c>
    </row>
    <row r="529" spans="1:8" ht="31.5" x14ac:dyDescent="0.25">
      <c r="A529" s="45"/>
      <c r="B529" s="48"/>
      <c r="C529" s="53"/>
      <c r="D529" s="53"/>
      <c r="E529" s="53"/>
      <c r="F529" s="53"/>
      <c r="G529" s="13" t="s">
        <v>136</v>
      </c>
      <c r="H529" s="14">
        <v>5</v>
      </c>
    </row>
    <row r="530" spans="1:8" ht="31.5" x14ac:dyDescent="0.25">
      <c r="A530" s="45"/>
      <c r="B530" s="48"/>
      <c r="C530" s="53"/>
      <c r="D530" s="53"/>
      <c r="E530" s="53"/>
      <c r="F530" s="53"/>
      <c r="G530" s="13" t="s">
        <v>137</v>
      </c>
      <c r="H530" s="14">
        <v>5</v>
      </c>
    </row>
    <row r="531" spans="1:8" ht="16.5" thickBot="1" x14ac:dyDescent="0.3">
      <c r="A531" s="45"/>
      <c r="B531" s="48"/>
      <c r="C531" s="52"/>
      <c r="D531" s="52"/>
      <c r="E531" s="52"/>
      <c r="F531" s="52"/>
      <c r="G531" s="35" t="s">
        <v>8</v>
      </c>
      <c r="H531" s="37">
        <f>SUM(H526:H530,)</f>
        <v>25</v>
      </c>
    </row>
    <row r="532" spans="1:8" ht="123.6" customHeight="1" thickBot="1" x14ac:dyDescent="0.3">
      <c r="A532" s="46"/>
      <c r="B532" s="49"/>
      <c r="C532" s="39" t="s">
        <v>222</v>
      </c>
      <c r="D532" s="39"/>
      <c r="E532" s="39"/>
      <c r="F532" s="40"/>
      <c r="G532" s="36"/>
      <c r="H532" s="38"/>
    </row>
    <row r="533" spans="1:8" x14ac:dyDescent="0.25">
      <c r="A533" s="44">
        <v>34</v>
      </c>
      <c r="B533" s="47" t="s">
        <v>107</v>
      </c>
      <c r="C533" s="54" t="s">
        <v>221</v>
      </c>
      <c r="D533" s="54" t="s">
        <v>220</v>
      </c>
      <c r="E533" s="54" t="s">
        <v>219</v>
      </c>
      <c r="F533" s="54" t="s">
        <v>218</v>
      </c>
      <c r="G533" s="33" t="s">
        <v>102</v>
      </c>
      <c r="H533" s="34"/>
    </row>
    <row r="534" spans="1:8" ht="16.5" thickBot="1" x14ac:dyDescent="0.3">
      <c r="A534" s="45"/>
      <c r="B534" s="48"/>
      <c r="C534" s="53"/>
      <c r="D534" s="53"/>
      <c r="E534" s="53"/>
      <c r="F534" s="53"/>
      <c r="G534" s="13" t="s">
        <v>101</v>
      </c>
      <c r="H534" s="14">
        <v>5</v>
      </c>
    </row>
    <row r="535" spans="1:8" x14ac:dyDescent="0.25">
      <c r="A535" s="45"/>
      <c r="B535" s="48"/>
      <c r="C535" s="53"/>
      <c r="D535" s="53"/>
      <c r="E535" s="53"/>
      <c r="F535" s="53"/>
      <c r="G535" s="33" t="s">
        <v>120</v>
      </c>
      <c r="H535" s="34"/>
    </row>
    <row r="536" spans="1:8" ht="31.5" x14ac:dyDescent="0.25">
      <c r="A536" s="45"/>
      <c r="B536" s="48"/>
      <c r="C536" s="53"/>
      <c r="D536" s="53"/>
      <c r="E536" s="53"/>
      <c r="F536" s="53"/>
      <c r="G536" s="13" t="s">
        <v>119</v>
      </c>
      <c r="H536" s="14">
        <v>10</v>
      </c>
    </row>
    <row r="537" spans="1:8" ht="31.5" x14ac:dyDescent="0.25">
      <c r="A537" s="45"/>
      <c r="B537" s="48"/>
      <c r="C537" s="53"/>
      <c r="D537" s="53"/>
      <c r="E537" s="53"/>
      <c r="F537" s="53"/>
      <c r="G537" s="13" t="s">
        <v>129</v>
      </c>
      <c r="H537" s="14">
        <v>10</v>
      </c>
    </row>
    <row r="538" spans="1:8" ht="16.5" thickBot="1" x14ac:dyDescent="0.3">
      <c r="A538" s="45"/>
      <c r="B538" s="48"/>
      <c r="C538" s="52"/>
      <c r="D538" s="52"/>
      <c r="E538" s="52"/>
      <c r="F538" s="52"/>
      <c r="G538" s="35" t="s">
        <v>8</v>
      </c>
      <c r="H538" s="37">
        <f>SUM(H534:H534,H536:H537,)</f>
        <v>25</v>
      </c>
    </row>
    <row r="539" spans="1:8" ht="127.9" customHeight="1" thickBot="1" x14ac:dyDescent="0.3">
      <c r="A539" s="46"/>
      <c r="B539" s="49"/>
      <c r="C539" s="39" t="s">
        <v>217</v>
      </c>
      <c r="D539" s="39"/>
      <c r="E539" s="39"/>
      <c r="F539" s="40"/>
      <c r="G539" s="36"/>
      <c r="H539" s="38"/>
    </row>
    <row r="540" spans="1:8" x14ac:dyDescent="0.25">
      <c r="A540" s="44">
        <v>35</v>
      </c>
      <c r="B540" s="47" t="s">
        <v>160</v>
      </c>
      <c r="C540" s="54" t="s">
        <v>216</v>
      </c>
      <c r="D540" s="54" t="s">
        <v>215</v>
      </c>
      <c r="E540" s="54" t="s">
        <v>157</v>
      </c>
      <c r="F540" s="54" t="s">
        <v>156</v>
      </c>
      <c r="G540" s="33" t="s">
        <v>188</v>
      </c>
      <c r="H540" s="34"/>
    </row>
    <row r="541" spans="1:8" ht="31.5" x14ac:dyDescent="0.25">
      <c r="A541" s="45"/>
      <c r="B541" s="48"/>
      <c r="C541" s="53"/>
      <c r="D541" s="53"/>
      <c r="E541" s="53"/>
      <c r="F541" s="53"/>
      <c r="G541" s="13" t="s">
        <v>187</v>
      </c>
      <c r="H541" s="14">
        <v>20</v>
      </c>
    </row>
    <row r="542" spans="1:8" ht="31.5" x14ac:dyDescent="0.25">
      <c r="A542" s="45"/>
      <c r="B542" s="48"/>
      <c r="C542" s="53"/>
      <c r="D542" s="53"/>
      <c r="E542" s="53"/>
      <c r="F542" s="53"/>
      <c r="G542" s="13" t="s">
        <v>186</v>
      </c>
      <c r="H542" s="14">
        <v>20</v>
      </c>
    </row>
    <row r="543" spans="1:8" x14ac:dyDescent="0.25">
      <c r="A543" s="45"/>
      <c r="B543" s="48"/>
      <c r="C543" s="53"/>
      <c r="D543" s="53"/>
      <c r="E543" s="53"/>
      <c r="F543" s="53"/>
      <c r="G543" s="13" t="s">
        <v>174</v>
      </c>
      <c r="H543" s="14">
        <v>10</v>
      </c>
    </row>
    <row r="544" spans="1:8" ht="129.75" customHeight="1" thickBot="1" x14ac:dyDescent="0.3">
      <c r="A544" s="45"/>
      <c r="B544" s="48"/>
      <c r="C544" s="52"/>
      <c r="D544" s="52"/>
      <c r="E544" s="52"/>
      <c r="F544" s="52"/>
      <c r="G544" s="35" t="s">
        <v>8</v>
      </c>
      <c r="H544" s="37">
        <f>SUM(H541:H543,)</f>
        <v>50</v>
      </c>
    </row>
    <row r="545" spans="1:8" ht="132" customHeight="1" thickBot="1" x14ac:dyDescent="0.3">
      <c r="A545" s="46"/>
      <c r="B545" s="49"/>
      <c r="C545" s="39" t="s">
        <v>214</v>
      </c>
      <c r="D545" s="39"/>
      <c r="E545" s="39"/>
      <c r="F545" s="40"/>
      <c r="G545" s="36"/>
      <c r="H545" s="38"/>
    </row>
    <row r="546" spans="1:8" x14ac:dyDescent="0.25">
      <c r="A546" s="44">
        <v>36</v>
      </c>
      <c r="B546" s="47" t="s">
        <v>160</v>
      </c>
      <c r="C546" s="54" t="s">
        <v>213</v>
      </c>
      <c r="D546" s="54" t="s">
        <v>212</v>
      </c>
      <c r="E546" s="54" t="s">
        <v>157</v>
      </c>
      <c r="F546" s="54" t="s">
        <v>156</v>
      </c>
      <c r="G546" s="33" t="s">
        <v>188</v>
      </c>
      <c r="H546" s="34"/>
    </row>
    <row r="547" spans="1:8" x14ac:dyDescent="0.25">
      <c r="A547" s="45"/>
      <c r="B547" s="48"/>
      <c r="C547" s="53"/>
      <c r="D547" s="53"/>
      <c r="E547" s="53"/>
      <c r="F547" s="53"/>
      <c r="G547" s="13" t="s">
        <v>211</v>
      </c>
      <c r="H547" s="14">
        <v>20</v>
      </c>
    </row>
    <row r="548" spans="1:8" x14ac:dyDescent="0.25">
      <c r="A548" s="45"/>
      <c r="B548" s="48"/>
      <c r="C548" s="53"/>
      <c r="D548" s="53"/>
      <c r="E548" s="53"/>
      <c r="F548" s="53"/>
      <c r="G548" s="13" t="s">
        <v>210</v>
      </c>
      <c r="H548" s="14">
        <v>15</v>
      </c>
    </row>
    <row r="549" spans="1:8" ht="47.25" x14ac:dyDescent="0.25">
      <c r="A549" s="45"/>
      <c r="B549" s="48"/>
      <c r="C549" s="53"/>
      <c r="D549" s="53"/>
      <c r="E549" s="53"/>
      <c r="F549" s="53"/>
      <c r="G549" s="13" t="s">
        <v>209</v>
      </c>
      <c r="H549" s="14">
        <v>10</v>
      </c>
    </row>
    <row r="550" spans="1:8" x14ac:dyDescent="0.25">
      <c r="A550" s="45"/>
      <c r="B550" s="48"/>
      <c r="C550" s="53"/>
      <c r="D550" s="53"/>
      <c r="E550" s="53"/>
      <c r="F550" s="53"/>
      <c r="G550" s="13" t="s">
        <v>174</v>
      </c>
      <c r="H550" s="14">
        <v>5</v>
      </c>
    </row>
    <row r="551" spans="1:8" ht="169.5" customHeight="1" thickBot="1" x14ac:dyDescent="0.3">
      <c r="A551" s="45"/>
      <c r="B551" s="48"/>
      <c r="C551" s="52"/>
      <c r="D551" s="52"/>
      <c r="E551" s="52"/>
      <c r="F551" s="52"/>
      <c r="G551" s="35" t="s">
        <v>8</v>
      </c>
      <c r="H551" s="37">
        <f>SUM(H547:H550,)</f>
        <v>50</v>
      </c>
    </row>
    <row r="552" spans="1:8" ht="136.15" customHeight="1" thickBot="1" x14ac:dyDescent="0.3">
      <c r="A552" s="46"/>
      <c r="B552" s="49"/>
      <c r="C552" s="39" t="s">
        <v>208</v>
      </c>
      <c r="D552" s="39"/>
      <c r="E552" s="39"/>
      <c r="F552" s="40"/>
      <c r="G552" s="36"/>
      <c r="H552" s="38"/>
    </row>
    <row r="553" spans="1:8" x14ac:dyDescent="0.25">
      <c r="A553" s="44">
        <v>37</v>
      </c>
      <c r="B553" s="47" t="s">
        <v>160</v>
      </c>
      <c r="C553" s="54" t="s">
        <v>207</v>
      </c>
      <c r="D553" s="54" t="s">
        <v>206</v>
      </c>
      <c r="E553" s="54" t="s">
        <v>157</v>
      </c>
      <c r="F553" s="54" t="s">
        <v>156</v>
      </c>
      <c r="G553" s="33" t="s">
        <v>188</v>
      </c>
      <c r="H553" s="34"/>
    </row>
    <row r="554" spans="1:8" ht="31.5" x14ac:dyDescent="0.25">
      <c r="A554" s="45"/>
      <c r="B554" s="48"/>
      <c r="C554" s="53"/>
      <c r="D554" s="53"/>
      <c r="E554" s="53"/>
      <c r="F554" s="53"/>
      <c r="G554" s="13" t="s">
        <v>205</v>
      </c>
      <c r="H554" s="14">
        <v>20</v>
      </c>
    </row>
    <row r="555" spans="1:8" x14ac:dyDescent="0.25">
      <c r="A555" s="45"/>
      <c r="B555" s="48"/>
      <c r="C555" s="53"/>
      <c r="D555" s="53"/>
      <c r="E555" s="53"/>
      <c r="F555" s="53"/>
      <c r="G555" s="13" t="s">
        <v>204</v>
      </c>
      <c r="H555" s="14">
        <v>20</v>
      </c>
    </row>
    <row r="556" spans="1:8" x14ac:dyDescent="0.25">
      <c r="A556" s="45"/>
      <c r="B556" s="48"/>
      <c r="C556" s="53"/>
      <c r="D556" s="53"/>
      <c r="E556" s="53"/>
      <c r="F556" s="53"/>
      <c r="G556" s="13" t="s">
        <v>174</v>
      </c>
      <c r="H556" s="14">
        <v>10</v>
      </c>
    </row>
    <row r="557" spans="1:8" ht="130.15" customHeight="1" thickBot="1" x14ac:dyDescent="0.3">
      <c r="A557" s="45"/>
      <c r="B557" s="48"/>
      <c r="C557" s="52"/>
      <c r="D557" s="52"/>
      <c r="E557" s="52"/>
      <c r="F557" s="52"/>
      <c r="G557" s="35" t="s">
        <v>8</v>
      </c>
      <c r="H557" s="37">
        <f>SUM(H554:H556,)</f>
        <v>50</v>
      </c>
    </row>
    <row r="558" spans="1:8" ht="134.44999999999999" customHeight="1" thickBot="1" x14ac:dyDescent="0.3">
      <c r="A558" s="46"/>
      <c r="B558" s="49"/>
      <c r="C558" s="39" t="s">
        <v>203</v>
      </c>
      <c r="D558" s="39"/>
      <c r="E558" s="39"/>
      <c r="F558" s="40"/>
      <c r="G558" s="36"/>
      <c r="H558" s="38"/>
    </row>
    <row r="559" spans="1:8" x14ac:dyDescent="0.25">
      <c r="A559" s="44">
        <v>38</v>
      </c>
      <c r="B559" s="47" t="s">
        <v>160</v>
      </c>
      <c r="C559" s="54" t="s">
        <v>202</v>
      </c>
      <c r="D559" s="54" t="s">
        <v>201</v>
      </c>
      <c r="E559" s="54" t="s">
        <v>157</v>
      </c>
      <c r="F559" s="54" t="s">
        <v>156</v>
      </c>
      <c r="G559" s="33" t="s">
        <v>188</v>
      </c>
      <c r="H559" s="34"/>
    </row>
    <row r="560" spans="1:8" ht="31.5" x14ac:dyDescent="0.25">
      <c r="A560" s="45"/>
      <c r="B560" s="48"/>
      <c r="C560" s="53"/>
      <c r="D560" s="53"/>
      <c r="E560" s="53"/>
      <c r="F560" s="53"/>
      <c r="G560" s="13" t="s">
        <v>200</v>
      </c>
      <c r="H560" s="14">
        <v>35</v>
      </c>
    </row>
    <row r="561" spans="1:8" x14ac:dyDescent="0.25">
      <c r="A561" s="45"/>
      <c r="B561" s="48"/>
      <c r="C561" s="53"/>
      <c r="D561" s="53"/>
      <c r="E561" s="53"/>
      <c r="F561" s="53"/>
      <c r="G561" s="13" t="s">
        <v>174</v>
      </c>
      <c r="H561" s="14">
        <v>15</v>
      </c>
    </row>
    <row r="562" spans="1:8" ht="155.25" customHeight="1" thickBot="1" x14ac:dyDescent="0.3">
      <c r="A562" s="45"/>
      <c r="B562" s="48"/>
      <c r="C562" s="52"/>
      <c r="D562" s="52"/>
      <c r="E562" s="52"/>
      <c r="F562" s="52"/>
      <c r="G562" s="35" t="s">
        <v>8</v>
      </c>
      <c r="H562" s="37">
        <f>SUM(H560:H561,)</f>
        <v>50</v>
      </c>
    </row>
    <row r="563" spans="1:8" ht="132" customHeight="1" thickBot="1" x14ac:dyDescent="0.3">
      <c r="A563" s="46"/>
      <c r="B563" s="49"/>
      <c r="C563" s="39" t="s">
        <v>199</v>
      </c>
      <c r="D563" s="39"/>
      <c r="E563" s="39"/>
      <c r="F563" s="40"/>
      <c r="G563" s="36"/>
      <c r="H563" s="38"/>
    </row>
    <row r="564" spans="1:8" x14ac:dyDescent="0.25">
      <c r="A564" s="44">
        <v>39</v>
      </c>
      <c r="B564" s="47" t="s">
        <v>160</v>
      </c>
      <c r="C564" s="54" t="s">
        <v>198</v>
      </c>
      <c r="D564" s="54" t="s">
        <v>197</v>
      </c>
      <c r="E564" s="54" t="s">
        <v>157</v>
      </c>
      <c r="F564" s="54" t="s">
        <v>156</v>
      </c>
      <c r="G564" s="33" t="s">
        <v>170</v>
      </c>
      <c r="H564" s="34"/>
    </row>
    <row r="565" spans="1:8" ht="31.5" x14ac:dyDescent="0.25">
      <c r="A565" s="45"/>
      <c r="B565" s="48"/>
      <c r="C565" s="53"/>
      <c r="D565" s="53"/>
      <c r="E565" s="53"/>
      <c r="F565" s="53"/>
      <c r="G565" s="13" t="s">
        <v>175</v>
      </c>
      <c r="H565" s="14">
        <v>5</v>
      </c>
    </row>
    <row r="566" spans="1:8" ht="31.5" x14ac:dyDescent="0.25">
      <c r="A566" s="45"/>
      <c r="B566" s="48"/>
      <c r="C566" s="53"/>
      <c r="D566" s="53"/>
      <c r="E566" s="53"/>
      <c r="F566" s="53"/>
      <c r="G566" s="13" t="s">
        <v>196</v>
      </c>
      <c r="H566" s="14">
        <v>5</v>
      </c>
    </row>
    <row r="567" spans="1:8" ht="31.5" x14ac:dyDescent="0.25">
      <c r="A567" s="45"/>
      <c r="B567" s="48"/>
      <c r="C567" s="53"/>
      <c r="D567" s="53"/>
      <c r="E567" s="53"/>
      <c r="F567" s="53"/>
      <c r="G567" s="13" t="s">
        <v>195</v>
      </c>
      <c r="H567" s="14">
        <v>5</v>
      </c>
    </row>
    <row r="568" spans="1:8" x14ac:dyDescent="0.25">
      <c r="A568" s="45"/>
      <c r="B568" s="48"/>
      <c r="C568" s="53"/>
      <c r="D568" s="53"/>
      <c r="E568" s="53"/>
      <c r="F568" s="53"/>
      <c r="G568" s="13" t="s">
        <v>194</v>
      </c>
      <c r="H568" s="14">
        <v>5</v>
      </c>
    </row>
    <row r="569" spans="1:8" ht="31.5" x14ac:dyDescent="0.25">
      <c r="A569" s="45"/>
      <c r="B569" s="48"/>
      <c r="C569" s="53"/>
      <c r="D569" s="53"/>
      <c r="E569" s="53"/>
      <c r="F569" s="53"/>
      <c r="G569" s="13" t="s">
        <v>193</v>
      </c>
      <c r="H569" s="14">
        <v>5</v>
      </c>
    </row>
    <row r="570" spans="1:8" ht="31.5" x14ac:dyDescent="0.25">
      <c r="A570" s="45"/>
      <c r="B570" s="48"/>
      <c r="C570" s="53"/>
      <c r="D570" s="53"/>
      <c r="E570" s="53"/>
      <c r="F570" s="53"/>
      <c r="G570" s="13" t="s">
        <v>192</v>
      </c>
      <c r="H570" s="14">
        <v>5</v>
      </c>
    </row>
    <row r="571" spans="1:8" ht="31.5" x14ac:dyDescent="0.25">
      <c r="A571" s="45"/>
      <c r="B571" s="48"/>
      <c r="C571" s="53"/>
      <c r="D571" s="53"/>
      <c r="E571" s="53"/>
      <c r="F571" s="53"/>
      <c r="G571" s="13" t="s">
        <v>169</v>
      </c>
      <c r="H571" s="14">
        <v>5</v>
      </c>
    </row>
    <row r="572" spans="1:8" ht="16.5" thickBot="1" x14ac:dyDescent="0.3">
      <c r="A572" s="45"/>
      <c r="B572" s="48"/>
      <c r="C572" s="53"/>
      <c r="D572" s="53"/>
      <c r="E572" s="53"/>
      <c r="F572" s="53"/>
      <c r="G572" s="13" t="s">
        <v>174</v>
      </c>
      <c r="H572" s="14">
        <v>5</v>
      </c>
    </row>
    <row r="573" spans="1:8" x14ac:dyDescent="0.25">
      <c r="A573" s="45"/>
      <c r="B573" s="48"/>
      <c r="C573" s="53"/>
      <c r="D573" s="53"/>
      <c r="E573" s="53"/>
      <c r="F573" s="53"/>
      <c r="G573" s="33" t="s">
        <v>113</v>
      </c>
      <c r="H573" s="34"/>
    </row>
    <row r="574" spans="1:8" ht="31.5" x14ac:dyDescent="0.25">
      <c r="A574" s="45"/>
      <c r="B574" s="48"/>
      <c r="C574" s="53"/>
      <c r="D574" s="53"/>
      <c r="E574" s="53"/>
      <c r="F574" s="53"/>
      <c r="G574" s="13" t="s">
        <v>112</v>
      </c>
      <c r="H574" s="14">
        <v>5</v>
      </c>
    </row>
    <row r="575" spans="1:8" x14ac:dyDescent="0.25">
      <c r="A575" s="45"/>
      <c r="B575" s="48"/>
      <c r="C575" s="53"/>
      <c r="D575" s="53"/>
      <c r="E575" s="53"/>
      <c r="F575" s="53"/>
      <c r="G575" s="13" t="s">
        <v>111</v>
      </c>
      <c r="H575" s="14">
        <v>5</v>
      </c>
    </row>
    <row r="576" spans="1:8" ht="31.5" x14ac:dyDescent="0.25">
      <c r="A576" s="45"/>
      <c r="B576" s="48"/>
      <c r="C576" s="53"/>
      <c r="D576" s="53"/>
      <c r="E576" s="53"/>
      <c r="F576" s="53"/>
      <c r="G576" s="13" t="s">
        <v>110</v>
      </c>
      <c r="H576" s="14">
        <v>5</v>
      </c>
    </row>
    <row r="577" spans="1:8" ht="31.5" x14ac:dyDescent="0.25">
      <c r="A577" s="45"/>
      <c r="B577" s="48"/>
      <c r="C577" s="53"/>
      <c r="D577" s="53"/>
      <c r="E577" s="53"/>
      <c r="F577" s="53"/>
      <c r="G577" s="13" t="s">
        <v>109</v>
      </c>
      <c r="H577" s="14">
        <v>5</v>
      </c>
    </row>
    <row r="578" spans="1:8" ht="16.5" thickBot="1" x14ac:dyDescent="0.3">
      <c r="A578" s="45"/>
      <c r="B578" s="48"/>
      <c r="C578" s="52"/>
      <c r="D578" s="52"/>
      <c r="E578" s="52"/>
      <c r="F578" s="52"/>
      <c r="G578" s="35" t="s">
        <v>8</v>
      </c>
      <c r="H578" s="37">
        <f>SUM(H565:H572,H574:H577,)</f>
        <v>60</v>
      </c>
    </row>
    <row r="579" spans="1:8" ht="144" customHeight="1" thickBot="1" x14ac:dyDescent="0.3">
      <c r="A579" s="46"/>
      <c r="B579" s="49"/>
      <c r="C579" s="39" t="s">
        <v>191</v>
      </c>
      <c r="D579" s="39"/>
      <c r="E579" s="39"/>
      <c r="F579" s="40"/>
      <c r="G579" s="36"/>
      <c r="H579" s="38"/>
    </row>
    <row r="580" spans="1:8" x14ac:dyDescent="0.25">
      <c r="A580" s="44">
        <v>40</v>
      </c>
      <c r="B580" s="47" t="s">
        <v>160</v>
      </c>
      <c r="C580" s="54" t="s">
        <v>190</v>
      </c>
      <c r="D580" s="54" t="s">
        <v>189</v>
      </c>
      <c r="E580" s="54" t="s">
        <v>157</v>
      </c>
      <c r="F580" s="54" t="s">
        <v>156</v>
      </c>
      <c r="G580" s="33" t="s">
        <v>188</v>
      </c>
      <c r="H580" s="34"/>
    </row>
    <row r="581" spans="1:8" ht="31.5" x14ac:dyDescent="0.25">
      <c r="A581" s="45"/>
      <c r="B581" s="48"/>
      <c r="C581" s="53"/>
      <c r="D581" s="53"/>
      <c r="E581" s="53"/>
      <c r="F581" s="53"/>
      <c r="G581" s="13" t="s">
        <v>187</v>
      </c>
      <c r="H581" s="14">
        <v>20</v>
      </c>
    </row>
    <row r="582" spans="1:8" ht="32.25" thickBot="1" x14ac:dyDescent="0.3">
      <c r="A582" s="45"/>
      <c r="B582" s="48"/>
      <c r="C582" s="53"/>
      <c r="D582" s="53"/>
      <c r="E582" s="53"/>
      <c r="F582" s="53"/>
      <c r="G582" s="13" t="s">
        <v>186</v>
      </c>
      <c r="H582" s="14">
        <v>20</v>
      </c>
    </row>
    <row r="583" spans="1:8" x14ac:dyDescent="0.25">
      <c r="A583" s="45"/>
      <c r="B583" s="48"/>
      <c r="C583" s="53"/>
      <c r="D583" s="53"/>
      <c r="E583" s="53"/>
      <c r="F583" s="53"/>
      <c r="G583" s="33" t="s">
        <v>185</v>
      </c>
      <c r="H583" s="34"/>
    </row>
    <row r="584" spans="1:8" ht="31.5" x14ac:dyDescent="0.25">
      <c r="A584" s="45"/>
      <c r="B584" s="48"/>
      <c r="C584" s="53"/>
      <c r="D584" s="53"/>
      <c r="E584" s="53"/>
      <c r="F584" s="53"/>
      <c r="G584" s="13" t="s">
        <v>184</v>
      </c>
      <c r="H584" s="14">
        <v>10</v>
      </c>
    </row>
    <row r="585" spans="1:8" x14ac:dyDescent="0.25">
      <c r="A585" s="45"/>
      <c r="B585" s="48"/>
      <c r="C585" s="53"/>
      <c r="D585" s="53"/>
      <c r="E585" s="53"/>
      <c r="F585" s="53"/>
      <c r="G585" s="13" t="s">
        <v>183</v>
      </c>
      <c r="H585" s="14">
        <v>10</v>
      </c>
    </row>
    <row r="586" spans="1:8" ht="16.5" thickBot="1" x14ac:dyDescent="0.3">
      <c r="A586" s="45"/>
      <c r="B586" s="48"/>
      <c r="C586" s="52"/>
      <c r="D586" s="52"/>
      <c r="E586" s="52"/>
      <c r="F586" s="52"/>
      <c r="G586" s="35" t="s">
        <v>8</v>
      </c>
      <c r="H586" s="37">
        <f>SUM(H581:H582,H584:H585,)</f>
        <v>60</v>
      </c>
    </row>
    <row r="587" spans="1:8" ht="108" customHeight="1" thickBot="1" x14ac:dyDescent="0.3">
      <c r="A587" s="46"/>
      <c r="B587" s="49"/>
      <c r="C587" s="39" t="s">
        <v>182</v>
      </c>
      <c r="D587" s="39"/>
      <c r="E587" s="39"/>
      <c r="F587" s="40"/>
      <c r="G587" s="36"/>
      <c r="H587" s="38"/>
    </row>
    <row r="588" spans="1:8" x14ac:dyDescent="0.25">
      <c r="A588" s="44">
        <v>41</v>
      </c>
      <c r="B588" s="47" t="s">
        <v>160</v>
      </c>
      <c r="C588" s="54" t="s">
        <v>181</v>
      </c>
      <c r="D588" s="54" t="s">
        <v>180</v>
      </c>
      <c r="E588" s="54" t="s">
        <v>157</v>
      </c>
      <c r="F588" s="54" t="s">
        <v>156</v>
      </c>
      <c r="G588" s="33" t="s">
        <v>155</v>
      </c>
      <c r="H588" s="34"/>
    </row>
    <row r="589" spans="1:8" ht="31.5" x14ac:dyDescent="0.25">
      <c r="A589" s="45"/>
      <c r="B589" s="48"/>
      <c r="C589" s="53"/>
      <c r="D589" s="53"/>
      <c r="E589" s="53"/>
      <c r="F589" s="53"/>
      <c r="G589" s="13" t="s">
        <v>179</v>
      </c>
      <c r="H589" s="14">
        <v>5</v>
      </c>
    </row>
    <row r="590" spans="1:8" x14ac:dyDescent="0.25">
      <c r="A590" s="45"/>
      <c r="B590" s="48"/>
      <c r="C590" s="53"/>
      <c r="D590" s="53"/>
      <c r="E590" s="53"/>
      <c r="F590" s="53"/>
      <c r="G590" s="13" t="s">
        <v>178</v>
      </c>
      <c r="H590" s="14">
        <v>5</v>
      </c>
    </row>
    <row r="591" spans="1:8" ht="31.5" x14ac:dyDescent="0.25">
      <c r="A591" s="45"/>
      <c r="B591" s="48"/>
      <c r="C591" s="53"/>
      <c r="D591" s="53"/>
      <c r="E591" s="53"/>
      <c r="F591" s="53"/>
      <c r="G591" s="13" t="s">
        <v>177</v>
      </c>
      <c r="H591" s="14">
        <v>5</v>
      </c>
    </row>
    <row r="592" spans="1:8" ht="31.5" x14ac:dyDescent="0.25">
      <c r="A592" s="45"/>
      <c r="B592" s="48"/>
      <c r="C592" s="53"/>
      <c r="D592" s="53"/>
      <c r="E592" s="53"/>
      <c r="F592" s="53"/>
      <c r="G592" s="13" t="s">
        <v>176</v>
      </c>
      <c r="H592" s="14">
        <v>5</v>
      </c>
    </row>
    <row r="593" spans="1:8" ht="32.25" thickBot="1" x14ac:dyDescent="0.3">
      <c r="A593" s="45"/>
      <c r="B593" s="48"/>
      <c r="C593" s="53"/>
      <c r="D593" s="53"/>
      <c r="E593" s="53"/>
      <c r="F593" s="53"/>
      <c r="G593" s="13" t="s">
        <v>154</v>
      </c>
      <c r="H593" s="14">
        <v>5</v>
      </c>
    </row>
    <row r="594" spans="1:8" x14ac:dyDescent="0.25">
      <c r="A594" s="45"/>
      <c r="B594" s="48"/>
      <c r="C594" s="53"/>
      <c r="D594" s="53"/>
      <c r="E594" s="53"/>
      <c r="F594" s="53"/>
      <c r="G594" s="33" t="s">
        <v>170</v>
      </c>
      <c r="H594" s="34"/>
    </row>
    <row r="595" spans="1:8" ht="31.5" x14ac:dyDescent="0.25">
      <c r="A595" s="45"/>
      <c r="B595" s="48"/>
      <c r="C595" s="53"/>
      <c r="D595" s="53"/>
      <c r="E595" s="53"/>
      <c r="F595" s="53"/>
      <c r="G595" s="13" t="s">
        <v>175</v>
      </c>
      <c r="H595" s="14">
        <v>20</v>
      </c>
    </row>
    <row r="596" spans="1:8" x14ac:dyDescent="0.25">
      <c r="A596" s="45"/>
      <c r="B596" s="48"/>
      <c r="C596" s="53"/>
      <c r="D596" s="53"/>
      <c r="E596" s="53"/>
      <c r="F596" s="53"/>
      <c r="G596" s="13" t="s">
        <v>174</v>
      </c>
      <c r="H596" s="14">
        <v>10</v>
      </c>
    </row>
    <row r="597" spans="1:8" ht="16.5" thickBot="1" x14ac:dyDescent="0.3">
      <c r="A597" s="45"/>
      <c r="B597" s="48"/>
      <c r="C597" s="52"/>
      <c r="D597" s="52"/>
      <c r="E597" s="52"/>
      <c r="F597" s="52"/>
      <c r="G597" s="35" t="s">
        <v>8</v>
      </c>
      <c r="H597" s="37">
        <f>SUM(H589:H593,H595:H596,)</f>
        <v>55</v>
      </c>
    </row>
    <row r="598" spans="1:8" ht="129" customHeight="1" thickBot="1" x14ac:dyDescent="0.3">
      <c r="A598" s="46"/>
      <c r="B598" s="49"/>
      <c r="C598" s="39" t="s">
        <v>173</v>
      </c>
      <c r="D598" s="39"/>
      <c r="E598" s="39"/>
      <c r="F598" s="40"/>
      <c r="G598" s="36"/>
      <c r="H598" s="38"/>
    </row>
    <row r="599" spans="1:8" x14ac:dyDescent="0.25">
      <c r="A599" s="44">
        <v>42</v>
      </c>
      <c r="B599" s="47" t="s">
        <v>160</v>
      </c>
      <c r="C599" s="54" t="s">
        <v>172</v>
      </c>
      <c r="D599" s="54" t="s">
        <v>171</v>
      </c>
      <c r="E599" s="54" t="s">
        <v>157</v>
      </c>
      <c r="F599" s="54" t="s">
        <v>156</v>
      </c>
      <c r="G599" s="33" t="s">
        <v>170</v>
      </c>
      <c r="H599" s="34"/>
    </row>
    <row r="600" spans="1:8" ht="32.25" thickBot="1" x14ac:dyDescent="0.3">
      <c r="A600" s="45"/>
      <c r="B600" s="48"/>
      <c r="C600" s="53"/>
      <c r="D600" s="53"/>
      <c r="E600" s="53"/>
      <c r="F600" s="53"/>
      <c r="G600" s="13" t="s">
        <v>169</v>
      </c>
      <c r="H600" s="14">
        <v>10</v>
      </c>
    </row>
    <row r="601" spans="1:8" x14ac:dyDescent="0.25">
      <c r="A601" s="45"/>
      <c r="B601" s="48"/>
      <c r="C601" s="53"/>
      <c r="D601" s="53"/>
      <c r="E601" s="53"/>
      <c r="F601" s="53"/>
      <c r="G601" s="33" t="s">
        <v>168</v>
      </c>
      <c r="H601" s="34"/>
    </row>
    <row r="602" spans="1:8" ht="32.25" thickBot="1" x14ac:dyDescent="0.3">
      <c r="A602" s="45"/>
      <c r="B602" s="48"/>
      <c r="C602" s="53"/>
      <c r="D602" s="53"/>
      <c r="E602" s="53"/>
      <c r="F602" s="53"/>
      <c r="G602" s="13" t="s">
        <v>167</v>
      </c>
      <c r="H602" s="14">
        <v>10</v>
      </c>
    </row>
    <row r="603" spans="1:8" x14ac:dyDescent="0.25">
      <c r="A603" s="45"/>
      <c r="B603" s="48"/>
      <c r="C603" s="53"/>
      <c r="D603" s="53"/>
      <c r="E603" s="53"/>
      <c r="F603" s="53"/>
      <c r="G603" s="33" t="s">
        <v>166</v>
      </c>
      <c r="H603" s="34"/>
    </row>
    <row r="604" spans="1:8" ht="48" thickBot="1" x14ac:dyDescent="0.3">
      <c r="A604" s="45"/>
      <c r="B604" s="48"/>
      <c r="C604" s="53"/>
      <c r="D604" s="53"/>
      <c r="E604" s="53"/>
      <c r="F604" s="53"/>
      <c r="G604" s="13" t="s">
        <v>165</v>
      </c>
      <c r="H604" s="14">
        <v>10</v>
      </c>
    </row>
    <row r="605" spans="1:8" x14ac:dyDescent="0.25">
      <c r="A605" s="45"/>
      <c r="B605" s="48"/>
      <c r="C605" s="53"/>
      <c r="D605" s="53"/>
      <c r="E605" s="53"/>
      <c r="F605" s="53"/>
      <c r="G605" s="33" t="s">
        <v>164</v>
      </c>
      <c r="H605" s="34"/>
    </row>
    <row r="606" spans="1:8" ht="63" x14ac:dyDescent="0.25">
      <c r="A606" s="45"/>
      <c r="B606" s="48"/>
      <c r="C606" s="53"/>
      <c r="D606" s="53"/>
      <c r="E606" s="53"/>
      <c r="F606" s="53"/>
      <c r="G606" s="13" t="s">
        <v>163</v>
      </c>
      <c r="H606" s="14">
        <v>25</v>
      </c>
    </row>
    <row r="607" spans="1:8" ht="31.5" x14ac:dyDescent="0.25">
      <c r="A607" s="45"/>
      <c r="B607" s="48"/>
      <c r="C607" s="53"/>
      <c r="D607" s="53"/>
      <c r="E607" s="53"/>
      <c r="F607" s="53"/>
      <c r="G607" s="13" t="s">
        <v>162</v>
      </c>
      <c r="H607" s="14">
        <v>25</v>
      </c>
    </row>
    <row r="608" spans="1:8" ht="6" customHeight="1" thickBot="1" x14ac:dyDescent="0.3">
      <c r="A608" s="45"/>
      <c r="B608" s="48"/>
      <c r="C608" s="52"/>
      <c r="D608" s="52"/>
      <c r="E608" s="52"/>
      <c r="F608" s="52"/>
      <c r="G608" s="35" t="s">
        <v>8</v>
      </c>
      <c r="H608" s="37">
        <f>SUM(H600:H600,H602:H602,H604:H604,H606:H607,)</f>
        <v>80</v>
      </c>
    </row>
    <row r="609" spans="1:8" ht="107.45" customHeight="1" thickBot="1" x14ac:dyDescent="0.3">
      <c r="A609" s="46"/>
      <c r="B609" s="49"/>
      <c r="C609" s="39" t="s">
        <v>161</v>
      </c>
      <c r="D609" s="39"/>
      <c r="E609" s="39"/>
      <c r="F609" s="40"/>
      <c r="G609" s="36"/>
      <c r="H609" s="38"/>
    </row>
    <row r="610" spans="1:8" x14ac:dyDescent="0.25">
      <c r="A610" s="44">
        <v>43</v>
      </c>
      <c r="B610" s="47" t="s">
        <v>160</v>
      </c>
      <c r="C610" s="54" t="s">
        <v>159</v>
      </c>
      <c r="D610" s="54" t="s">
        <v>158</v>
      </c>
      <c r="E610" s="54" t="s">
        <v>157</v>
      </c>
      <c r="F610" s="54" t="s">
        <v>156</v>
      </c>
      <c r="G610" s="33" t="s">
        <v>155</v>
      </c>
      <c r="H610" s="34"/>
    </row>
    <row r="611" spans="1:8" ht="31.5" x14ac:dyDescent="0.25">
      <c r="A611" s="45"/>
      <c r="B611" s="48"/>
      <c r="C611" s="53"/>
      <c r="D611" s="53"/>
      <c r="E611" s="53"/>
      <c r="F611" s="53"/>
      <c r="G611" s="13" t="s">
        <v>154</v>
      </c>
      <c r="H611" s="14">
        <v>40</v>
      </c>
    </row>
    <row r="612" spans="1:8" ht="167.45" customHeight="1" thickBot="1" x14ac:dyDescent="0.3">
      <c r="A612" s="45"/>
      <c r="B612" s="48"/>
      <c r="C612" s="52"/>
      <c r="D612" s="52"/>
      <c r="E612" s="52"/>
      <c r="F612" s="52"/>
      <c r="G612" s="35" t="s">
        <v>8</v>
      </c>
      <c r="H612" s="37">
        <f>SUM(H611:H611,)</f>
        <v>40</v>
      </c>
    </row>
    <row r="613" spans="1:8" ht="109.9" customHeight="1" thickBot="1" x14ac:dyDescent="0.3">
      <c r="A613" s="46"/>
      <c r="B613" s="49"/>
      <c r="C613" s="39" t="s">
        <v>153</v>
      </c>
      <c r="D613" s="39"/>
      <c r="E613" s="39"/>
      <c r="F613" s="40"/>
      <c r="G613" s="36"/>
      <c r="H613" s="38"/>
    </row>
    <row r="614" spans="1:8" x14ac:dyDescent="0.25">
      <c r="A614" s="44">
        <v>44</v>
      </c>
      <c r="B614" s="47" t="s">
        <v>146</v>
      </c>
      <c r="C614" s="54" t="s">
        <v>152</v>
      </c>
      <c r="D614" s="54" t="s">
        <v>151</v>
      </c>
      <c r="E614" s="54" t="s">
        <v>131</v>
      </c>
      <c r="F614" s="54" t="s">
        <v>130</v>
      </c>
      <c r="G614" s="33" t="s">
        <v>123</v>
      </c>
      <c r="H614" s="34"/>
    </row>
    <row r="615" spans="1:8" ht="47.25" x14ac:dyDescent="0.25">
      <c r="A615" s="45"/>
      <c r="B615" s="48"/>
      <c r="C615" s="53"/>
      <c r="D615" s="53"/>
      <c r="E615" s="53"/>
      <c r="F615" s="53"/>
      <c r="G615" s="13" t="s">
        <v>143</v>
      </c>
      <c r="H615" s="14">
        <v>5</v>
      </c>
    </row>
    <row r="616" spans="1:8" x14ac:dyDescent="0.25">
      <c r="A616" s="45"/>
      <c r="B616" s="48"/>
      <c r="C616" s="53"/>
      <c r="D616" s="53"/>
      <c r="E616" s="53"/>
      <c r="F616" s="53"/>
      <c r="G616" s="13" t="s">
        <v>142</v>
      </c>
      <c r="H616" s="14">
        <v>5</v>
      </c>
    </row>
    <row r="617" spans="1:8" ht="47.25" x14ac:dyDescent="0.25">
      <c r="A617" s="45"/>
      <c r="B617" s="48"/>
      <c r="C617" s="53"/>
      <c r="D617" s="53"/>
      <c r="E617" s="53"/>
      <c r="F617" s="53"/>
      <c r="G617" s="13" t="s">
        <v>141</v>
      </c>
      <c r="H617" s="14">
        <v>5</v>
      </c>
    </row>
    <row r="618" spans="1:8" ht="31.5" x14ac:dyDescent="0.25">
      <c r="A618" s="45"/>
      <c r="B618" s="48"/>
      <c r="C618" s="53"/>
      <c r="D618" s="53"/>
      <c r="E618" s="53"/>
      <c r="F618" s="53"/>
      <c r="G618" s="13" t="s">
        <v>140</v>
      </c>
      <c r="H618" s="14">
        <v>5</v>
      </c>
    </row>
    <row r="619" spans="1:8" ht="31.5" x14ac:dyDescent="0.25">
      <c r="A619" s="45"/>
      <c r="B619" s="48"/>
      <c r="C619" s="53"/>
      <c r="D619" s="53"/>
      <c r="E619" s="53"/>
      <c r="F619" s="53"/>
      <c r="G619" s="13" t="s">
        <v>139</v>
      </c>
      <c r="H619" s="14">
        <v>5</v>
      </c>
    </row>
    <row r="620" spans="1:8" ht="31.5" x14ac:dyDescent="0.25">
      <c r="A620" s="45"/>
      <c r="B620" s="48"/>
      <c r="C620" s="53"/>
      <c r="D620" s="53"/>
      <c r="E620" s="53"/>
      <c r="F620" s="53"/>
      <c r="G620" s="13" t="s">
        <v>138</v>
      </c>
      <c r="H620" s="14">
        <v>5</v>
      </c>
    </row>
    <row r="621" spans="1:8" ht="31.5" x14ac:dyDescent="0.25">
      <c r="A621" s="45"/>
      <c r="B621" s="48"/>
      <c r="C621" s="53"/>
      <c r="D621" s="53"/>
      <c r="E621" s="53"/>
      <c r="F621" s="53"/>
      <c r="G621" s="13" t="s">
        <v>137</v>
      </c>
      <c r="H621" s="14">
        <v>5</v>
      </c>
    </row>
    <row r="622" spans="1:8" ht="32.25" thickBot="1" x14ac:dyDescent="0.3">
      <c r="A622" s="45"/>
      <c r="B622" s="48"/>
      <c r="C622" s="53"/>
      <c r="D622" s="53"/>
      <c r="E622" s="53"/>
      <c r="F622" s="53"/>
      <c r="G622" s="13" t="s">
        <v>136</v>
      </c>
      <c r="H622" s="14">
        <v>5</v>
      </c>
    </row>
    <row r="623" spans="1:8" x14ac:dyDescent="0.25">
      <c r="A623" s="45"/>
      <c r="B623" s="48"/>
      <c r="C623" s="53"/>
      <c r="D623" s="53"/>
      <c r="E623" s="53"/>
      <c r="F623" s="53"/>
      <c r="G623" s="33" t="s">
        <v>120</v>
      </c>
      <c r="H623" s="34"/>
    </row>
    <row r="624" spans="1:8" ht="31.5" x14ac:dyDescent="0.25">
      <c r="A624" s="45"/>
      <c r="B624" s="48"/>
      <c r="C624" s="53"/>
      <c r="D624" s="53"/>
      <c r="E624" s="53"/>
      <c r="F624" s="53"/>
      <c r="G624" s="13" t="s">
        <v>135</v>
      </c>
      <c r="H624" s="14">
        <v>5</v>
      </c>
    </row>
    <row r="625" spans="1:8" ht="31.5" x14ac:dyDescent="0.25">
      <c r="A625" s="45"/>
      <c r="B625" s="48"/>
      <c r="C625" s="53"/>
      <c r="D625" s="53"/>
      <c r="E625" s="53"/>
      <c r="F625" s="53"/>
      <c r="G625" s="13" t="s">
        <v>119</v>
      </c>
      <c r="H625" s="14">
        <v>5</v>
      </c>
    </row>
    <row r="626" spans="1:8" ht="31.5" x14ac:dyDescent="0.25">
      <c r="A626" s="45"/>
      <c r="B626" s="48"/>
      <c r="C626" s="53"/>
      <c r="D626" s="53"/>
      <c r="E626" s="53"/>
      <c r="F626" s="53"/>
      <c r="G626" s="13" t="s">
        <v>129</v>
      </c>
      <c r="H626" s="14">
        <v>5</v>
      </c>
    </row>
    <row r="627" spans="1:8" ht="16.5" thickBot="1" x14ac:dyDescent="0.3">
      <c r="A627" s="45"/>
      <c r="B627" s="48"/>
      <c r="C627" s="52"/>
      <c r="D627" s="52"/>
      <c r="E627" s="52"/>
      <c r="F627" s="52"/>
      <c r="G627" s="35" t="s">
        <v>8</v>
      </c>
      <c r="H627" s="37">
        <f>SUM(H615:H622,H624:H626,)</f>
        <v>55</v>
      </c>
    </row>
    <row r="628" spans="1:8" ht="116.45" customHeight="1" thickBot="1" x14ac:dyDescent="0.3">
      <c r="A628" s="46"/>
      <c r="B628" s="49"/>
      <c r="C628" s="39" t="s">
        <v>150</v>
      </c>
      <c r="D628" s="39"/>
      <c r="E628" s="39"/>
      <c r="F628" s="40"/>
      <c r="G628" s="36"/>
      <c r="H628" s="38"/>
    </row>
    <row r="629" spans="1:8" x14ac:dyDescent="0.25">
      <c r="A629" s="44">
        <v>45</v>
      </c>
      <c r="B629" s="47" t="s">
        <v>146</v>
      </c>
      <c r="C629" s="54" t="s">
        <v>149</v>
      </c>
      <c r="D629" s="54" t="s">
        <v>148</v>
      </c>
      <c r="E629" s="54" t="s">
        <v>131</v>
      </c>
      <c r="F629" s="54" t="s">
        <v>130</v>
      </c>
      <c r="G629" s="33" t="s">
        <v>123</v>
      </c>
      <c r="H629" s="34"/>
    </row>
    <row r="630" spans="1:8" ht="47.25" x14ac:dyDescent="0.25">
      <c r="A630" s="45"/>
      <c r="B630" s="48"/>
      <c r="C630" s="53"/>
      <c r="D630" s="53"/>
      <c r="E630" s="53"/>
      <c r="F630" s="53"/>
      <c r="G630" s="13" t="s">
        <v>143</v>
      </c>
      <c r="H630" s="14">
        <v>5</v>
      </c>
    </row>
    <row r="631" spans="1:8" x14ac:dyDescent="0.25">
      <c r="A631" s="45"/>
      <c r="B631" s="48"/>
      <c r="C631" s="53"/>
      <c r="D631" s="53"/>
      <c r="E631" s="53"/>
      <c r="F631" s="53"/>
      <c r="G631" s="13" t="s">
        <v>142</v>
      </c>
      <c r="H631" s="14">
        <v>5</v>
      </c>
    </row>
    <row r="632" spans="1:8" ht="47.25" x14ac:dyDescent="0.25">
      <c r="A632" s="45"/>
      <c r="B632" s="48"/>
      <c r="C632" s="53"/>
      <c r="D632" s="53"/>
      <c r="E632" s="53"/>
      <c r="F632" s="53"/>
      <c r="G632" s="13" t="s">
        <v>141</v>
      </c>
      <c r="H632" s="14">
        <v>5</v>
      </c>
    </row>
    <row r="633" spans="1:8" ht="31.5" x14ac:dyDescent="0.25">
      <c r="A633" s="45"/>
      <c r="B633" s="48"/>
      <c r="C633" s="53"/>
      <c r="D633" s="53"/>
      <c r="E633" s="53"/>
      <c r="F633" s="53"/>
      <c r="G633" s="13" t="s">
        <v>140</v>
      </c>
      <c r="H633" s="14">
        <v>5</v>
      </c>
    </row>
    <row r="634" spans="1:8" ht="31.5" x14ac:dyDescent="0.25">
      <c r="A634" s="45"/>
      <c r="B634" s="48"/>
      <c r="C634" s="53"/>
      <c r="D634" s="53"/>
      <c r="E634" s="53"/>
      <c r="F634" s="53"/>
      <c r="G634" s="13" t="s">
        <v>139</v>
      </c>
      <c r="H634" s="14">
        <v>5</v>
      </c>
    </row>
    <row r="635" spans="1:8" ht="31.5" x14ac:dyDescent="0.25">
      <c r="A635" s="45"/>
      <c r="B635" s="48"/>
      <c r="C635" s="53"/>
      <c r="D635" s="53"/>
      <c r="E635" s="53"/>
      <c r="F635" s="53"/>
      <c r="G635" s="13" t="s">
        <v>138</v>
      </c>
      <c r="H635" s="14">
        <v>5</v>
      </c>
    </row>
    <row r="636" spans="1:8" ht="31.5" x14ac:dyDescent="0.25">
      <c r="A636" s="45"/>
      <c r="B636" s="48"/>
      <c r="C636" s="53"/>
      <c r="D636" s="53"/>
      <c r="E636" s="53"/>
      <c r="F636" s="53"/>
      <c r="G636" s="13" t="s">
        <v>137</v>
      </c>
      <c r="H636" s="14">
        <v>5</v>
      </c>
    </row>
    <row r="637" spans="1:8" ht="32.25" thickBot="1" x14ac:dyDescent="0.3">
      <c r="A637" s="45"/>
      <c r="B637" s="48"/>
      <c r="C637" s="53"/>
      <c r="D637" s="53"/>
      <c r="E637" s="53"/>
      <c r="F637" s="53"/>
      <c r="G637" s="13" t="s">
        <v>136</v>
      </c>
      <c r="H637" s="14">
        <v>5</v>
      </c>
    </row>
    <row r="638" spans="1:8" x14ac:dyDescent="0.25">
      <c r="A638" s="45"/>
      <c r="B638" s="48"/>
      <c r="C638" s="53"/>
      <c r="D638" s="53"/>
      <c r="E638" s="53"/>
      <c r="F638" s="53"/>
      <c r="G638" s="33" t="s">
        <v>113</v>
      </c>
      <c r="H638" s="34"/>
    </row>
    <row r="639" spans="1:8" ht="31.5" x14ac:dyDescent="0.25">
      <c r="A639" s="45"/>
      <c r="B639" s="48"/>
      <c r="C639" s="53"/>
      <c r="D639" s="53"/>
      <c r="E639" s="53"/>
      <c r="F639" s="53"/>
      <c r="G639" s="13" t="s">
        <v>112</v>
      </c>
      <c r="H639" s="14">
        <v>5</v>
      </c>
    </row>
    <row r="640" spans="1:8" x14ac:dyDescent="0.25">
      <c r="A640" s="45"/>
      <c r="B640" s="48"/>
      <c r="C640" s="53"/>
      <c r="D640" s="53"/>
      <c r="E640" s="53"/>
      <c r="F640" s="53"/>
      <c r="G640" s="13" t="s">
        <v>111</v>
      </c>
      <c r="H640" s="14">
        <v>5</v>
      </c>
    </row>
    <row r="641" spans="1:8" ht="31.5" x14ac:dyDescent="0.25">
      <c r="A641" s="45"/>
      <c r="B641" s="48"/>
      <c r="C641" s="53"/>
      <c r="D641" s="53"/>
      <c r="E641" s="53"/>
      <c r="F641" s="53"/>
      <c r="G641" s="13" t="s">
        <v>110</v>
      </c>
      <c r="H641" s="14">
        <v>5</v>
      </c>
    </row>
    <row r="642" spans="1:8" ht="31.5" x14ac:dyDescent="0.25">
      <c r="A642" s="45"/>
      <c r="B642" s="48"/>
      <c r="C642" s="53"/>
      <c r="D642" s="53"/>
      <c r="E642" s="53"/>
      <c r="F642" s="53"/>
      <c r="G642" s="13" t="s">
        <v>109</v>
      </c>
      <c r="H642" s="14">
        <v>5</v>
      </c>
    </row>
    <row r="643" spans="1:8" ht="16.5" thickBot="1" x14ac:dyDescent="0.3">
      <c r="A643" s="45"/>
      <c r="B643" s="48"/>
      <c r="C643" s="52"/>
      <c r="D643" s="52"/>
      <c r="E643" s="52"/>
      <c r="F643" s="52"/>
      <c r="G643" s="35" t="s">
        <v>8</v>
      </c>
      <c r="H643" s="37">
        <f>SUM(H630:H637,H639:H642,)</f>
        <v>60</v>
      </c>
    </row>
    <row r="644" spans="1:8" ht="123" customHeight="1" thickBot="1" x14ac:dyDescent="0.3">
      <c r="A644" s="46"/>
      <c r="B644" s="49"/>
      <c r="C644" s="39" t="s">
        <v>147</v>
      </c>
      <c r="D644" s="39"/>
      <c r="E644" s="39"/>
      <c r="F644" s="40"/>
      <c r="G644" s="36"/>
      <c r="H644" s="38"/>
    </row>
    <row r="645" spans="1:8" x14ac:dyDescent="0.25">
      <c r="A645" s="44">
        <v>46</v>
      </c>
      <c r="B645" s="47" t="s">
        <v>146</v>
      </c>
      <c r="C645" s="54" t="s">
        <v>145</v>
      </c>
      <c r="D645" s="54" t="s">
        <v>144</v>
      </c>
      <c r="E645" s="54" t="s">
        <v>131</v>
      </c>
      <c r="F645" s="54" t="s">
        <v>130</v>
      </c>
      <c r="G645" s="33" t="s">
        <v>123</v>
      </c>
      <c r="H645" s="34"/>
    </row>
    <row r="646" spans="1:8" ht="47.25" x14ac:dyDescent="0.25">
      <c r="A646" s="45"/>
      <c r="B646" s="48"/>
      <c r="C646" s="53"/>
      <c r="D646" s="53"/>
      <c r="E646" s="53"/>
      <c r="F646" s="53"/>
      <c r="G646" s="13" t="s">
        <v>143</v>
      </c>
      <c r="H646" s="14">
        <v>5</v>
      </c>
    </row>
    <row r="647" spans="1:8" x14ac:dyDescent="0.25">
      <c r="A647" s="45"/>
      <c r="B647" s="48"/>
      <c r="C647" s="53"/>
      <c r="D647" s="53"/>
      <c r="E647" s="53"/>
      <c r="F647" s="53"/>
      <c r="G647" s="13" t="s">
        <v>142</v>
      </c>
      <c r="H647" s="14">
        <v>5</v>
      </c>
    </row>
    <row r="648" spans="1:8" ht="47.25" x14ac:dyDescent="0.25">
      <c r="A648" s="45"/>
      <c r="B648" s="48"/>
      <c r="C648" s="53"/>
      <c r="D648" s="53"/>
      <c r="E648" s="53"/>
      <c r="F648" s="53"/>
      <c r="G648" s="13" t="s">
        <v>141</v>
      </c>
      <c r="H648" s="14">
        <v>5</v>
      </c>
    </row>
    <row r="649" spans="1:8" ht="31.5" x14ac:dyDescent="0.25">
      <c r="A649" s="45"/>
      <c r="B649" s="48"/>
      <c r="C649" s="53"/>
      <c r="D649" s="53"/>
      <c r="E649" s="53"/>
      <c r="F649" s="53"/>
      <c r="G649" s="13" t="s">
        <v>140</v>
      </c>
      <c r="H649" s="14">
        <v>5</v>
      </c>
    </row>
    <row r="650" spans="1:8" ht="31.5" x14ac:dyDescent="0.25">
      <c r="A650" s="45"/>
      <c r="B650" s="48"/>
      <c r="C650" s="53"/>
      <c r="D650" s="53"/>
      <c r="E650" s="53"/>
      <c r="F650" s="53"/>
      <c r="G650" s="13" t="s">
        <v>139</v>
      </c>
      <c r="H650" s="14">
        <v>5</v>
      </c>
    </row>
    <row r="651" spans="1:8" ht="31.5" x14ac:dyDescent="0.25">
      <c r="A651" s="45"/>
      <c r="B651" s="48"/>
      <c r="C651" s="53"/>
      <c r="D651" s="53"/>
      <c r="E651" s="53"/>
      <c r="F651" s="53"/>
      <c r="G651" s="13" t="s">
        <v>138</v>
      </c>
      <c r="H651" s="14">
        <v>5</v>
      </c>
    </row>
    <row r="652" spans="1:8" ht="31.5" x14ac:dyDescent="0.25">
      <c r="A652" s="45"/>
      <c r="B652" s="48"/>
      <c r="C652" s="53"/>
      <c r="D652" s="53"/>
      <c r="E652" s="53"/>
      <c r="F652" s="53"/>
      <c r="G652" s="13" t="s">
        <v>137</v>
      </c>
      <c r="H652" s="14">
        <v>5</v>
      </c>
    </row>
    <row r="653" spans="1:8" ht="32.25" thickBot="1" x14ac:dyDescent="0.3">
      <c r="A653" s="45"/>
      <c r="B653" s="48"/>
      <c r="C653" s="53"/>
      <c r="D653" s="53"/>
      <c r="E653" s="53"/>
      <c r="F653" s="53"/>
      <c r="G653" s="13" t="s">
        <v>136</v>
      </c>
      <c r="H653" s="14">
        <v>5</v>
      </c>
    </row>
    <row r="654" spans="1:8" x14ac:dyDescent="0.25">
      <c r="A654" s="45"/>
      <c r="B654" s="48"/>
      <c r="C654" s="53"/>
      <c r="D654" s="53"/>
      <c r="E654" s="53"/>
      <c r="F654" s="53"/>
      <c r="G654" s="33" t="s">
        <v>120</v>
      </c>
      <c r="H654" s="34"/>
    </row>
    <row r="655" spans="1:8" ht="31.5" x14ac:dyDescent="0.25">
      <c r="A655" s="45"/>
      <c r="B655" s="48"/>
      <c r="C655" s="53"/>
      <c r="D655" s="53"/>
      <c r="E655" s="53"/>
      <c r="F655" s="53"/>
      <c r="G655" s="13" t="s">
        <v>135</v>
      </c>
      <c r="H655" s="14">
        <v>3</v>
      </c>
    </row>
    <row r="656" spans="1:8" ht="31.5" x14ac:dyDescent="0.25">
      <c r="A656" s="45"/>
      <c r="B656" s="48"/>
      <c r="C656" s="53"/>
      <c r="D656" s="53"/>
      <c r="E656" s="53"/>
      <c r="F656" s="53"/>
      <c r="G656" s="13" t="s">
        <v>119</v>
      </c>
      <c r="H656" s="14">
        <v>3</v>
      </c>
    </row>
    <row r="657" spans="1:8" ht="31.5" x14ac:dyDescent="0.25">
      <c r="A657" s="45"/>
      <c r="B657" s="48"/>
      <c r="C657" s="53"/>
      <c r="D657" s="53"/>
      <c r="E657" s="53"/>
      <c r="F657" s="53"/>
      <c r="G657" s="13" t="s">
        <v>129</v>
      </c>
      <c r="H657" s="14">
        <v>3</v>
      </c>
    </row>
    <row r="658" spans="1:8" ht="16.5" thickBot="1" x14ac:dyDescent="0.3">
      <c r="A658" s="45"/>
      <c r="B658" s="48"/>
      <c r="C658" s="52"/>
      <c r="D658" s="52"/>
      <c r="E658" s="52"/>
      <c r="F658" s="52"/>
      <c r="G658" s="35" t="s">
        <v>8</v>
      </c>
      <c r="H658" s="37">
        <f>SUM(H646:H653,H655:H657,)</f>
        <v>49</v>
      </c>
    </row>
    <row r="659" spans="1:8" ht="121.9" customHeight="1" thickBot="1" x14ac:dyDescent="0.3">
      <c r="A659" s="46"/>
      <c r="B659" s="49"/>
      <c r="C659" s="39" t="s">
        <v>134</v>
      </c>
      <c r="D659" s="39"/>
      <c r="E659" s="39"/>
      <c r="F659" s="40"/>
      <c r="G659" s="36"/>
      <c r="H659" s="38"/>
    </row>
    <row r="660" spans="1:8" x14ac:dyDescent="0.25">
      <c r="A660" s="44">
        <v>47</v>
      </c>
      <c r="B660" s="47" t="s">
        <v>107</v>
      </c>
      <c r="C660" s="54" t="s">
        <v>133</v>
      </c>
      <c r="D660" s="54" t="s">
        <v>132</v>
      </c>
      <c r="E660" s="54" t="s">
        <v>131</v>
      </c>
      <c r="F660" s="54" t="s">
        <v>130</v>
      </c>
      <c r="G660" s="33" t="s">
        <v>120</v>
      </c>
      <c r="H660" s="34"/>
    </row>
    <row r="661" spans="1:8" ht="31.5" x14ac:dyDescent="0.25">
      <c r="A661" s="45"/>
      <c r="B661" s="48"/>
      <c r="C661" s="53"/>
      <c r="D661" s="53"/>
      <c r="E661" s="53"/>
      <c r="F661" s="53"/>
      <c r="G661" s="13" t="s">
        <v>119</v>
      </c>
      <c r="H661" s="14">
        <v>3</v>
      </c>
    </row>
    <row r="662" spans="1:8" ht="32.25" thickBot="1" x14ac:dyDescent="0.3">
      <c r="A662" s="45"/>
      <c r="B662" s="48"/>
      <c r="C662" s="53"/>
      <c r="D662" s="53"/>
      <c r="E662" s="53"/>
      <c r="F662" s="53"/>
      <c r="G662" s="13" t="s">
        <v>129</v>
      </c>
      <c r="H662" s="14">
        <v>3</v>
      </c>
    </row>
    <row r="663" spans="1:8" x14ac:dyDescent="0.25">
      <c r="A663" s="45"/>
      <c r="B663" s="48"/>
      <c r="C663" s="53"/>
      <c r="D663" s="53"/>
      <c r="E663" s="53"/>
      <c r="F663" s="53"/>
      <c r="G663" s="33" t="s">
        <v>123</v>
      </c>
      <c r="H663" s="34"/>
    </row>
    <row r="664" spans="1:8" ht="47.25" x14ac:dyDescent="0.25">
      <c r="A664" s="45"/>
      <c r="B664" s="48"/>
      <c r="C664" s="53"/>
      <c r="D664" s="53"/>
      <c r="E664" s="53"/>
      <c r="F664" s="53"/>
      <c r="G664" s="13" t="s">
        <v>122</v>
      </c>
      <c r="H664" s="14">
        <v>10</v>
      </c>
    </row>
    <row r="665" spans="1:8" ht="32.25" thickBot="1" x14ac:dyDescent="0.3">
      <c r="A665" s="45"/>
      <c r="B665" s="48"/>
      <c r="C665" s="53"/>
      <c r="D665" s="53"/>
      <c r="E665" s="53"/>
      <c r="F665" s="53"/>
      <c r="G665" s="13" t="s">
        <v>110</v>
      </c>
      <c r="H665" s="14">
        <v>10</v>
      </c>
    </row>
    <row r="666" spans="1:8" x14ac:dyDescent="0.25">
      <c r="A666" s="45"/>
      <c r="B666" s="48"/>
      <c r="C666" s="53"/>
      <c r="D666" s="53"/>
      <c r="E666" s="53"/>
      <c r="F666" s="53"/>
      <c r="G666" s="33" t="s">
        <v>113</v>
      </c>
      <c r="H666" s="34"/>
    </row>
    <row r="667" spans="1:8" ht="31.5" x14ac:dyDescent="0.25">
      <c r="A667" s="45"/>
      <c r="B667" s="48"/>
      <c r="C667" s="53"/>
      <c r="D667" s="53"/>
      <c r="E667" s="53"/>
      <c r="F667" s="53"/>
      <c r="G667" s="13" t="s">
        <v>112</v>
      </c>
      <c r="H667" s="14">
        <v>5</v>
      </c>
    </row>
    <row r="668" spans="1:8" x14ac:dyDescent="0.25">
      <c r="A668" s="45"/>
      <c r="B668" s="48"/>
      <c r="C668" s="53"/>
      <c r="D668" s="53"/>
      <c r="E668" s="53"/>
      <c r="F668" s="53"/>
      <c r="G668" s="13" t="s">
        <v>111</v>
      </c>
      <c r="H668" s="14">
        <v>5</v>
      </c>
    </row>
    <row r="669" spans="1:8" ht="31.5" x14ac:dyDescent="0.25">
      <c r="A669" s="45"/>
      <c r="B669" s="48"/>
      <c r="C669" s="53"/>
      <c r="D669" s="53"/>
      <c r="E669" s="53"/>
      <c r="F669" s="53"/>
      <c r="G669" s="13" t="s">
        <v>110</v>
      </c>
      <c r="H669" s="14">
        <v>5</v>
      </c>
    </row>
    <row r="670" spans="1:8" ht="31.5" x14ac:dyDescent="0.25">
      <c r="A670" s="45"/>
      <c r="B670" s="48"/>
      <c r="C670" s="53"/>
      <c r="D670" s="53"/>
      <c r="E670" s="53"/>
      <c r="F670" s="53"/>
      <c r="G670" s="13" t="s">
        <v>109</v>
      </c>
      <c r="H670" s="14">
        <v>5</v>
      </c>
    </row>
    <row r="671" spans="1:8" ht="16.5" thickBot="1" x14ac:dyDescent="0.3">
      <c r="A671" s="45"/>
      <c r="B671" s="48"/>
      <c r="C671" s="52"/>
      <c r="D671" s="52"/>
      <c r="E671" s="52"/>
      <c r="F671" s="52"/>
      <c r="G671" s="35" t="s">
        <v>8</v>
      </c>
      <c r="H671" s="37">
        <f>SUM(H661:H662,H664:H665,H667:H670,)</f>
        <v>46</v>
      </c>
    </row>
    <row r="672" spans="1:8" ht="108" customHeight="1" thickBot="1" x14ac:dyDescent="0.3">
      <c r="A672" s="46"/>
      <c r="B672" s="49"/>
      <c r="C672" s="39" t="s">
        <v>128</v>
      </c>
      <c r="D672" s="39"/>
      <c r="E672" s="39"/>
      <c r="F672" s="40"/>
      <c r="G672" s="36"/>
      <c r="H672" s="38"/>
    </row>
    <row r="673" spans="1:8" x14ac:dyDescent="0.25">
      <c r="A673" s="44">
        <v>48</v>
      </c>
      <c r="B673" s="47" t="s">
        <v>107</v>
      </c>
      <c r="C673" s="54" t="s">
        <v>127</v>
      </c>
      <c r="D673" s="54" t="s">
        <v>126</v>
      </c>
      <c r="E673" s="54" t="s">
        <v>125</v>
      </c>
      <c r="F673" s="54" t="s">
        <v>124</v>
      </c>
      <c r="G673" s="33" t="s">
        <v>123</v>
      </c>
      <c r="H673" s="34"/>
    </row>
    <row r="674" spans="1:8" ht="47.25" x14ac:dyDescent="0.25">
      <c r="A674" s="45"/>
      <c r="B674" s="48"/>
      <c r="C674" s="53"/>
      <c r="D674" s="53"/>
      <c r="E674" s="53"/>
      <c r="F674" s="53"/>
      <c r="G674" s="13" t="s">
        <v>122</v>
      </c>
      <c r="H674" s="14">
        <v>5</v>
      </c>
    </row>
    <row r="675" spans="1:8" ht="16.5" thickBot="1" x14ac:dyDescent="0.3">
      <c r="A675" s="45"/>
      <c r="B675" s="48"/>
      <c r="C675" s="53"/>
      <c r="D675" s="53"/>
      <c r="E675" s="53"/>
      <c r="F675" s="53"/>
      <c r="G675" s="13" t="s">
        <v>121</v>
      </c>
      <c r="H675" s="14">
        <v>5</v>
      </c>
    </row>
    <row r="676" spans="1:8" x14ac:dyDescent="0.25">
      <c r="A676" s="45"/>
      <c r="B676" s="48"/>
      <c r="C676" s="53"/>
      <c r="D676" s="53"/>
      <c r="E676" s="53"/>
      <c r="F676" s="53"/>
      <c r="G676" s="33" t="s">
        <v>120</v>
      </c>
      <c r="H676" s="34"/>
    </row>
    <row r="677" spans="1:8" ht="32.25" thickBot="1" x14ac:dyDescent="0.3">
      <c r="A677" s="45"/>
      <c r="B677" s="48"/>
      <c r="C677" s="53"/>
      <c r="D677" s="53"/>
      <c r="E677" s="53"/>
      <c r="F677" s="53"/>
      <c r="G677" s="13" t="s">
        <v>119</v>
      </c>
      <c r="H677" s="14">
        <v>15</v>
      </c>
    </row>
    <row r="678" spans="1:8" x14ac:dyDescent="0.25">
      <c r="A678" s="45"/>
      <c r="B678" s="48"/>
      <c r="C678" s="53"/>
      <c r="D678" s="53"/>
      <c r="E678" s="53"/>
      <c r="F678" s="53"/>
      <c r="G678" s="33" t="s">
        <v>113</v>
      </c>
      <c r="H678" s="34"/>
    </row>
    <row r="679" spans="1:8" ht="31.5" x14ac:dyDescent="0.25">
      <c r="A679" s="45"/>
      <c r="B679" s="48"/>
      <c r="C679" s="53"/>
      <c r="D679" s="53"/>
      <c r="E679" s="53"/>
      <c r="F679" s="53"/>
      <c r="G679" s="13" t="s">
        <v>112</v>
      </c>
      <c r="H679" s="14">
        <v>5</v>
      </c>
    </row>
    <row r="680" spans="1:8" x14ac:dyDescent="0.25">
      <c r="A680" s="45"/>
      <c r="B680" s="48"/>
      <c r="C680" s="53"/>
      <c r="D680" s="53"/>
      <c r="E680" s="53"/>
      <c r="F680" s="53"/>
      <c r="G680" s="13" t="s">
        <v>111</v>
      </c>
      <c r="H680" s="14">
        <v>5</v>
      </c>
    </row>
    <row r="681" spans="1:8" ht="31.5" x14ac:dyDescent="0.25">
      <c r="A681" s="45"/>
      <c r="B681" s="48"/>
      <c r="C681" s="53"/>
      <c r="D681" s="53"/>
      <c r="E681" s="53"/>
      <c r="F681" s="53"/>
      <c r="G681" s="13" t="s">
        <v>110</v>
      </c>
      <c r="H681" s="14">
        <v>5</v>
      </c>
    </row>
    <row r="682" spans="1:8" ht="31.5" x14ac:dyDescent="0.25">
      <c r="A682" s="45"/>
      <c r="B682" s="48"/>
      <c r="C682" s="53"/>
      <c r="D682" s="53"/>
      <c r="E682" s="53"/>
      <c r="F682" s="53"/>
      <c r="G682" s="13" t="s">
        <v>109</v>
      </c>
      <c r="H682" s="14">
        <v>5</v>
      </c>
    </row>
    <row r="683" spans="1:8" ht="16.5" thickBot="1" x14ac:dyDescent="0.3">
      <c r="A683" s="45"/>
      <c r="B683" s="48"/>
      <c r="C683" s="52"/>
      <c r="D683" s="52"/>
      <c r="E683" s="52"/>
      <c r="F683" s="52"/>
      <c r="G683" s="35" t="s">
        <v>8</v>
      </c>
      <c r="H683" s="37">
        <f>SUM(H674:H675,H677:H677,H679:H682,)</f>
        <v>45</v>
      </c>
    </row>
    <row r="684" spans="1:8" ht="109.9" customHeight="1" thickBot="1" x14ac:dyDescent="0.3">
      <c r="A684" s="46"/>
      <c r="B684" s="49"/>
      <c r="C684" s="39" t="s">
        <v>118</v>
      </c>
      <c r="D684" s="39"/>
      <c r="E684" s="39"/>
      <c r="F684" s="40"/>
      <c r="G684" s="36"/>
      <c r="H684" s="38"/>
    </row>
    <row r="685" spans="1:8" x14ac:dyDescent="0.25">
      <c r="A685" s="44">
        <v>49</v>
      </c>
      <c r="B685" s="47" t="s">
        <v>107</v>
      </c>
      <c r="C685" s="54" t="s">
        <v>117</v>
      </c>
      <c r="D685" s="54" t="s">
        <v>116</v>
      </c>
      <c r="E685" s="54" t="s">
        <v>115</v>
      </c>
      <c r="F685" s="54" t="s">
        <v>114</v>
      </c>
      <c r="G685" s="33" t="s">
        <v>100</v>
      </c>
      <c r="H685" s="34"/>
    </row>
    <row r="686" spans="1:8" ht="31.5" x14ac:dyDescent="0.25">
      <c r="A686" s="45"/>
      <c r="B686" s="48"/>
      <c r="C686" s="53"/>
      <c r="D686" s="53"/>
      <c r="E686" s="53"/>
      <c r="F686" s="53"/>
      <c r="G686" s="13" t="s">
        <v>99</v>
      </c>
      <c r="H686" s="14">
        <v>10</v>
      </c>
    </row>
    <row r="687" spans="1:8" ht="31.5" x14ac:dyDescent="0.25">
      <c r="A687" s="45"/>
      <c r="B687" s="48"/>
      <c r="C687" s="53"/>
      <c r="D687" s="53"/>
      <c r="E687" s="53"/>
      <c r="F687" s="53"/>
      <c r="G687" s="13" t="s">
        <v>98</v>
      </c>
      <c r="H687" s="14">
        <v>10</v>
      </c>
    </row>
    <row r="688" spans="1:8" ht="32.25" thickBot="1" x14ac:dyDescent="0.3">
      <c r="A688" s="45"/>
      <c r="B688" s="48"/>
      <c r="C688" s="53"/>
      <c r="D688" s="53"/>
      <c r="E688" s="53"/>
      <c r="F688" s="53"/>
      <c r="G688" s="13" t="s">
        <v>97</v>
      </c>
      <c r="H688" s="14">
        <v>10</v>
      </c>
    </row>
    <row r="689" spans="1:8" x14ac:dyDescent="0.25">
      <c r="A689" s="45"/>
      <c r="B689" s="48"/>
      <c r="C689" s="53"/>
      <c r="D689" s="53"/>
      <c r="E689" s="53"/>
      <c r="F689" s="53"/>
      <c r="G689" s="33" t="s">
        <v>113</v>
      </c>
      <c r="H689" s="34"/>
    </row>
    <row r="690" spans="1:8" ht="31.5" x14ac:dyDescent="0.25">
      <c r="A690" s="45"/>
      <c r="B690" s="48"/>
      <c r="C690" s="53"/>
      <c r="D690" s="53"/>
      <c r="E690" s="53"/>
      <c r="F690" s="53"/>
      <c r="G690" s="13" t="s">
        <v>112</v>
      </c>
      <c r="H690" s="14">
        <v>5</v>
      </c>
    </row>
    <row r="691" spans="1:8" x14ac:dyDescent="0.25">
      <c r="A691" s="45"/>
      <c r="B691" s="48"/>
      <c r="C691" s="53"/>
      <c r="D691" s="53"/>
      <c r="E691" s="53"/>
      <c r="F691" s="53"/>
      <c r="G691" s="13" t="s">
        <v>111</v>
      </c>
      <c r="H691" s="14">
        <v>5</v>
      </c>
    </row>
    <row r="692" spans="1:8" ht="31.5" x14ac:dyDescent="0.25">
      <c r="A692" s="45"/>
      <c r="B692" s="48"/>
      <c r="C692" s="53"/>
      <c r="D692" s="53"/>
      <c r="E692" s="53"/>
      <c r="F692" s="53"/>
      <c r="G692" s="13" t="s">
        <v>110</v>
      </c>
      <c r="H692" s="14">
        <v>5</v>
      </c>
    </row>
    <row r="693" spans="1:8" ht="31.5" x14ac:dyDescent="0.25">
      <c r="A693" s="45"/>
      <c r="B693" s="48"/>
      <c r="C693" s="53"/>
      <c r="D693" s="53"/>
      <c r="E693" s="53"/>
      <c r="F693" s="53"/>
      <c r="G693" s="13" t="s">
        <v>109</v>
      </c>
      <c r="H693" s="14">
        <v>5</v>
      </c>
    </row>
    <row r="694" spans="1:8" ht="16.5" thickBot="1" x14ac:dyDescent="0.3">
      <c r="A694" s="45"/>
      <c r="B694" s="48"/>
      <c r="C694" s="52"/>
      <c r="D694" s="52"/>
      <c r="E694" s="52"/>
      <c r="F694" s="52"/>
      <c r="G694" s="35" t="s">
        <v>8</v>
      </c>
      <c r="H694" s="37">
        <f>SUM(H686:H688,H690:H693,)</f>
        <v>50</v>
      </c>
    </row>
    <row r="695" spans="1:8" ht="117.6" customHeight="1" thickBot="1" x14ac:dyDescent="0.3">
      <c r="A695" s="46"/>
      <c r="B695" s="49"/>
      <c r="C695" s="39" t="s">
        <v>108</v>
      </c>
      <c r="D695" s="39"/>
      <c r="E695" s="39"/>
      <c r="F695" s="40"/>
      <c r="G695" s="36"/>
      <c r="H695" s="38"/>
    </row>
    <row r="696" spans="1:8" x14ac:dyDescent="0.25">
      <c r="A696" s="44">
        <v>50</v>
      </c>
      <c r="B696" s="47" t="s">
        <v>107</v>
      </c>
      <c r="C696" s="54" t="s">
        <v>106</v>
      </c>
      <c r="D696" s="54" t="s">
        <v>105</v>
      </c>
      <c r="E696" s="54" t="s">
        <v>104</v>
      </c>
      <c r="F696" s="54" t="s">
        <v>103</v>
      </c>
      <c r="G696" s="33" t="s">
        <v>102</v>
      </c>
      <c r="H696" s="34"/>
    </row>
    <row r="697" spans="1:8" ht="16.5" thickBot="1" x14ac:dyDescent="0.3">
      <c r="A697" s="45"/>
      <c r="B697" s="48"/>
      <c r="C697" s="53"/>
      <c r="D697" s="53"/>
      <c r="E697" s="53"/>
      <c r="F697" s="53"/>
      <c r="G697" s="13" t="s">
        <v>101</v>
      </c>
      <c r="H697" s="14">
        <v>5</v>
      </c>
    </row>
    <row r="698" spans="1:8" x14ac:dyDescent="0.25">
      <c r="A698" s="45"/>
      <c r="B698" s="48"/>
      <c r="C698" s="53"/>
      <c r="D698" s="53"/>
      <c r="E698" s="53"/>
      <c r="F698" s="53"/>
      <c r="G698" s="33" t="s">
        <v>100</v>
      </c>
      <c r="H698" s="34"/>
    </row>
    <row r="699" spans="1:8" ht="31.5" x14ac:dyDescent="0.25">
      <c r="A699" s="45"/>
      <c r="B699" s="48"/>
      <c r="C699" s="53"/>
      <c r="D699" s="53"/>
      <c r="E699" s="53"/>
      <c r="F699" s="53"/>
      <c r="G699" s="13" t="s">
        <v>99</v>
      </c>
      <c r="H699" s="14">
        <v>20</v>
      </c>
    </row>
    <row r="700" spans="1:8" ht="31.5" x14ac:dyDescent="0.25">
      <c r="A700" s="45"/>
      <c r="B700" s="48"/>
      <c r="C700" s="53"/>
      <c r="D700" s="53"/>
      <c r="E700" s="53"/>
      <c r="F700" s="53"/>
      <c r="G700" s="13" t="s">
        <v>98</v>
      </c>
      <c r="H700" s="14">
        <v>20</v>
      </c>
    </row>
    <row r="701" spans="1:8" ht="31.5" x14ac:dyDescent="0.25">
      <c r="A701" s="45"/>
      <c r="B701" s="48"/>
      <c r="C701" s="53"/>
      <c r="D701" s="53"/>
      <c r="E701" s="53"/>
      <c r="F701" s="53"/>
      <c r="G701" s="13" t="s">
        <v>97</v>
      </c>
      <c r="H701" s="14">
        <v>19</v>
      </c>
    </row>
    <row r="702" spans="1:8" ht="16.5" thickBot="1" x14ac:dyDescent="0.3">
      <c r="A702" s="45"/>
      <c r="B702" s="48"/>
      <c r="C702" s="52"/>
      <c r="D702" s="52"/>
      <c r="E702" s="52"/>
      <c r="F702" s="52"/>
      <c r="G702" s="35" t="s">
        <v>8</v>
      </c>
      <c r="H702" s="37">
        <f>SUM(H697:H697,H699:H701,)</f>
        <v>64</v>
      </c>
    </row>
    <row r="703" spans="1:8" ht="112.15" customHeight="1" thickBot="1" x14ac:dyDescent="0.3">
      <c r="A703" s="46"/>
      <c r="B703" s="49"/>
      <c r="C703" s="39" t="s">
        <v>96</v>
      </c>
      <c r="D703" s="39"/>
      <c r="E703" s="39"/>
      <c r="F703" s="40"/>
      <c r="G703" s="36"/>
      <c r="H703" s="38"/>
    </row>
    <row r="704" spans="1:8" ht="16.5" thickBot="1" x14ac:dyDescent="0.3">
      <c r="A704" s="27" t="s">
        <v>95</v>
      </c>
      <c r="B704" s="28"/>
      <c r="C704" s="28"/>
      <c r="D704" s="28"/>
      <c r="E704" s="29"/>
      <c r="F704" s="30">
        <f>H512+H492+H473+H465+H455+H440+H426+H397+H391+H381+H367+H347+H327+H303+H280+H260+H240+H218+H197+H176+H146+H111+H88+H82+H58+H31+H23+H19+H13+H7+H519+H523+H531+H538+H544+H551+H557+H562+H557+H578+H586+H597+H608+H612+H627+H643+H658+H671+H683+H694+H702</f>
        <v>2565</v>
      </c>
      <c r="G704" s="31"/>
      <c r="H704" s="32"/>
    </row>
    <row r="705" spans="1:8" ht="219" customHeight="1" thickBot="1" x14ac:dyDescent="0.3">
      <c r="A705" s="22" t="s">
        <v>9</v>
      </c>
      <c r="B705" s="23"/>
      <c r="C705" s="24" t="s">
        <v>94</v>
      </c>
      <c r="D705" s="25"/>
      <c r="E705" s="25"/>
      <c r="F705" s="26"/>
      <c r="G705" s="15" t="s">
        <v>91</v>
      </c>
      <c r="H705" s="16" t="s">
        <v>93</v>
      </c>
    </row>
    <row r="706" spans="1:8" ht="207" customHeight="1" thickBot="1" x14ac:dyDescent="0.3">
      <c r="A706" s="22" t="s">
        <v>9</v>
      </c>
      <c r="B706" s="23"/>
      <c r="C706" s="24" t="s">
        <v>92</v>
      </c>
      <c r="D706" s="25"/>
      <c r="E706" s="25"/>
      <c r="F706" s="26"/>
      <c r="G706" s="15" t="s">
        <v>91</v>
      </c>
      <c r="H706" s="16" t="s">
        <v>90</v>
      </c>
    </row>
    <row r="707" spans="1:8" ht="223.5" customHeight="1" thickBot="1" x14ac:dyDescent="0.3">
      <c r="A707" s="22" t="s">
        <v>9</v>
      </c>
      <c r="B707" s="23"/>
      <c r="C707" s="24" t="s">
        <v>89</v>
      </c>
      <c r="D707" s="25"/>
      <c r="E707" s="25"/>
      <c r="F707" s="26"/>
      <c r="G707" s="17" t="s">
        <v>88</v>
      </c>
      <c r="H707" s="18" t="s">
        <v>87</v>
      </c>
    </row>
  </sheetData>
  <sheetProtection algorithmName="SHA-512" hashValue="flnl+3X+1x70Dd9Tjuk267b2Vs4Mk88rK+cOBcH2u3cFfBDge5qOoaKxMrLAM6ggpxyipOTMu1XXBKyJN33CQQ==" saltValue="SRpZmJqIRMsqpZVAmCkfdg==" spinCount="100000" sheet="1" formatCells="0" formatColumns="0" formatRows="0" insertColumns="0" insertRows="0" insertHyperlinks="0" sort="0" autoFilter="0"/>
  <autoFilter ref="A1:H1043" xr:uid="{00000000-0009-0000-0000-000000000000}"/>
  <mergeCells count="571">
    <mergeCell ref="B178:B198"/>
    <mergeCell ref="G178:H178"/>
    <mergeCell ref="G182:H182"/>
    <mergeCell ref="G187:H187"/>
    <mergeCell ref="G197:G198"/>
    <mergeCell ref="H197:H198"/>
    <mergeCell ref="G153:H153"/>
    <mergeCell ref="G162:H162"/>
    <mergeCell ref="G166:H166"/>
    <mergeCell ref="G176:G177"/>
    <mergeCell ref="H176:H177"/>
    <mergeCell ref="C177:F177"/>
    <mergeCell ref="B199:B219"/>
    <mergeCell ref="G113:H113"/>
    <mergeCell ref="G120:H120"/>
    <mergeCell ref="G124:H124"/>
    <mergeCell ref="G133:H133"/>
    <mergeCell ref="G138:H138"/>
    <mergeCell ref="G146:G147"/>
    <mergeCell ref="H146:H147"/>
    <mergeCell ref="C147:F147"/>
    <mergeCell ref="G148:H148"/>
    <mergeCell ref="C90:C111"/>
    <mergeCell ref="D90:D111"/>
    <mergeCell ref="E90:E111"/>
    <mergeCell ref="F90:F111"/>
    <mergeCell ref="B113:B147"/>
    <mergeCell ref="B148:B177"/>
    <mergeCell ref="D84:D88"/>
    <mergeCell ref="E84:E88"/>
    <mergeCell ref="F84:F88"/>
    <mergeCell ref="B90:B112"/>
    <mergeCell ref="G90:H90"/>
    <mergeCell ref="G92:H92"/>
    <mergeCell ref="G103:H103"/>
    <mergeCell ref="G111:G112"/>
    <mergeCell ref="H111:H112"/>
    <mergeCell ref="C112:F112"/>
    <mergeCell ref="D60:D82"/>
    <mergeCell ref="E60:E82"/>
    <mergeCell ref="F60:F82"/>
    <mergeCell ref="B84:B89"/>
    <mergeCell ref="G84:H84"/>
    <mergeCell ref="G86:H86"/>
    <mergeCell ref="G88:G89"/>
    <mergeCell ref="H88:H89"/>
    <mergeCell ref="C89:F89"/>
    <mergeCell ref="C84:C88"/>
    <mergeCell ref="F33:F58"/>
    <mergeCell ref="B60:B83"/>
    <mergeCell ref="G60:H60"/>
    <mergeCell ref="G64:H64"/>
    <mergeCell ref="G68:H68"/>
    <mergeCell ref="G72:H72"/>
    <mergeCell ref="G82:G83"/>
    <mergeCell ref="H82:H83"/>
    <mergeCell ref="C83:F83"/>
    <mergeCell ref="C60:C82"/>
    <mergeCell ref="B33:B59"/>
    <mergeCell ref="G33:H33"/>
    <mergeCell ref="G43:H43"/>
    <mergeCell ref="G52:H52"/>
    <mergeCell ref="G58:G59"/>
    <mergeCell ref="H58:H59"/>
    <mergeCell ref="C59:F59"/>
    <mergeCell ref="C33:C58"/>
    <mergeCell ref="D33:D58"/>
    <mergeCell ref="E33:E58"/>
    <mergeCell ref="B25:B32"/>
    <mergeCell ref="G25:H25"/>
    <mergeCell ref="G29:H29"/>
    <mergeCell ref="G31:G32"/>
    <mergeCell ref="H31:H32"/>
    <mergeCell ref="C32:F32"/>
    <mergeCell ref="C25:C31"/>
    <mergeCell ref="D25:D31"/>
    <mergeCell ref="E25:E31"/>
    <mergeCell ref="F25:F31"/>
    <mergeCell ref="A113:A147"/>
    <mergeCell ref="B21:B24"/>
    <mergeCell ref="G21:H21"/>
    <mergeCell ref="G23:G24"/>
    <mergeCell ref="H23:H24"/>
    <mergeCell ref="C24:F24"/>
    <mergeCell ref="C21:C23"/>
    <mergeCell ref="D21:D23"/>
    <mergeCell ref="E21:E23"/>
    <mergeCell ref="F21:F23"/>
    <mergeCell ref="A21:A24"/>
    <mergeCell ref="A25:A32"/>
    <mergeCell ref="A33:A59"/>
    <mergeCell ref="A60:A83"/>
    <mergeCell ref="A84:A89"/>
    <mergeCell ref="A90:A112"/>
    <mergeCell ref="A199:A219"/>
    <mergeCell ref="A220:A241"/>
    <mergeCell ref="A242:A261"/>
    <mergeCell ref="A262:A281"/>
    <mergeCell ref="A282:A304"/>
    <mergeCell ref="A2:A8"/>
    <mergeCell ref="A9:A14"/>
    <mergeCell ref="A15:A20"/>
    <mergeCell ref="A148:A177"/>
    <mergeCell ref="A178:A198"/>
    <mergeCell ref="B2:B8"/>
    <mergeCell ref="G2:H2"/>
    <mergeCell ref="G7:G8"/>
    <mergeCell ref="H7:H8"/>
    <mergeCell ref="C8:F8"/>
    <mergeCell ref="C2:C7"/>
    <mergeCell ref="D2:D7"/>
    <mergeCell ref="E2:E7"/>
    <mergeCell ref="F2:F7"/>
    <mergeCell ref="B9:B14"/>
    <mergeCell ref="G9:H9"/>
    <mergeCell ref="G13:G14"/>
    <mergeCell ref="H13:H14"/>
    <mergeCell ref="C14:F14"/>
    <mergeCell ref="C9:C13"/>
    <mergeCell ref="D9:D13"/>
    <mergeCell ref="E9:E13"/>
    <mergeCell ref="F9:F13"/>
    <mergeCell ref="B15:B20"/>
    <mergeCell ref="G15:H15"/>
    <mergeCell ref="G19:G20"/>
    <mergeCell ref="H19:H20"/>
    <mergeCell ref="C20:F20"/>
    <mergeCell ref="C15:C19"/>
    <mergeCell ref="D15:D19"/>
    <mergeCell ref="E15:E19"/>
    <mergeCell ref="F15:F19"/>
    <mergeCell ref="C199:C218"/>
    <mergeCell ref="D199:D218"/>
    <mergeCell ref="E199:E218"/>
    <mergeCell ref="F199:F218"/>
    <mergeCell ref="C220:C240"/>
    <mergeCell ref="D220:D240"/>
    <mergeCell ref="E220:E240"/>
    <mergeCell ref="F220:F240"/>
    <mergeCell ref="C198:F198"/>
    <mergeCell ref="G199:H199"/>
    <mergeCell ref="G208:H208"/>
    <mergeCell ref="G218:G219"/>
    <mergeCell ref="H218:H219"/>
    <mergeCell ref="B220:B241"/>
    <mergeCell ref="G220:H220"/>
    <mergeCell ref="G230:H230"/>
    <mergeCell ref="G240:G241"/>
    <mergeCell ref="H240:H241"/>
    <mergeCell ref="B262:B281"/>
    <mergeCell ref="G262:H262"/>
    <mergeCell ref="G303:G304"/>
    <mergeCell ref="H280:H281"/>
    <mergeCell ref="C281:F281"/>
    <mergeCell ref="B282:B304"/>
    <mergeCell ref="H303:H304"/>
    <mergeCell ref="C304:F304"/>
    <mergeCell ref="B242:B261"/>
    <mergeCell ref="G242:H242"/>
    <mergeCell ref="G252:H252"/>
    <mergeCell ref="G260:G261"/>
    <mergeCell ref="H260:H261"/>
    <mergeCell ref="C261:F261"/>
    <mergeCell ref="G272:H272"/>
    <mergeCell ref="G280:G281"/>
    <mergeCell ref="A707:B707"/>
    <mergeCell ref="C707:F707"/>
    <mergeCell ref="A704:E704"/>
    <mergeCell ref="F704:H704"/>
    <mergeCell ref="A705:B705"/>
    <mergeCell ref="C705:F705"/>
    <mergeCell ref="A706:B706"/>
    <mergeCell ref="C706:F706"/>
    <mergeCell ref="C328:F328"/>
    <mergeCell ref="C282:C303"/>
    <mergeCell ref="D282:D303"/>
    <mergeCell ref="E282:E303"/>
    <mergeCell ref="F282:F303"/>
    <mergeCell ref="C305:C327"/>
    <mergeCell ref="D305:D327"/>
    <mergeCell ref="E305:E327"/>
    <mergeCell ref="F305:F327"/>
    <mergeCell ref="G282:H282"/>
    <mergeCell ref="G300:H300"/>
    <mergeCell ref="G292:H292"/>
    <mergeCell ref="A305:A328"/>
    <mergeCell ref="B305:B328"/>
    <mergeCell ref="G305:H305"/>
    <mergeCell ref="G315:H315"/>
    <mergeCell ref="G323:H323"/>
    <mergeCell ref="G327:G328"/>
    <mergeCell ref="H327:H328"/>
    <mergeCell ref="G329:H329"/>
    <mergeCell ref="G339:H339"/>
    <mergeCell ref="G347:G348"/>
    <mergeCell ref="H347:H348"/>
    <mergeCell ref="C348:F348"/>
    <mergeCell ref="C329:C347"/>
    <mergeCell ref="D329:D347"/>
    <mergeCell ref="E329:E347"/>
    <mergeCell ref="F329:F347"/>
    <mergeCell ref="C349:C367"/>
    <mergeCell ref="D349:D367"/>
    <mergeCell ref="E349:E367"/>
    <mergeCell ref="F349:F367"/>
    <mergeCell ref="A329:A348"/>
    <mergeCell ref="B329:B348"/>
    <mergeCell ref="D369:D381"/>
    <mergeCell ref="E369:E381"/>
    <mergeCell ref="F369:F381"/>
    <mergeCell ref="A349:A368"/>
    <mergeCell ref="B349:B368"/>
    <mergeCell ref="G349:H349"/>
    <mergeCell ref="G359:H359"/>
    <mergeCell ref="G367:G368"/>
    <mergeCell ref="H367:H368"/>
    <mergeCell ref="C368:F368"/>
    <mergeCell ref="E383:E391"/>
    <mergeCell ref="F383:F391"/>
    <mergeCell ref="A369:A382"/>
    <mergeCell ref="B369:B382"/>
    <mergeCell ref="G369:H369"/>
    <mergeCell ref="G379:H379"/>
    <mergeCell ref="G381:G382"/>
    <mergeCell ref="H381:H382"/>
    <mergeCell ref="C382:F382"/>
    <mergeCell ref="C369:C381"/>
    <mergeCell ref="A383:A392"/>
    <mergeCell ref="B383:B392"/>
    <mergeCell ref="G383:H383"/>
    <mergeCell ref="G385:H385"/>
    <mergeCell ref="G387:H387"/>
    <mergeCell ref="G391:G392"/>
    <mergeCell ref="H391:H392"/>
    <mergeCell ref="C392:F392"/>
    <mergeCell ref="C383:C391"/>
    <mergeCell ref="D383:D391"/>
    <mergeCell ref="A393:A398"/>
    <mergeCell ref="B393:B398"/>
    <mergeCell ref="G393:H393"/>
    <mergeCell ref="G397:G398"/>
    <mergeCell ref="H397:H398"/>
    <mergeCell ref="C398:F398"/>
    <mergeCell ref="C393:C397"/>
    <mergeCell ref="D393:D397"/>
    <mergeCell ref="E393:E397"/>
    <mergeCell ref="F393:F397"/>
    <mergeCell ref="H426:H427"/>
    <mergeCell ref="C427:F427"/>
    <mergeCell ref="C399:C426"/>
    <mergeCell ref="D399:D426"/>
    <mergeCell ref="E399:E426"/>
    <mergeCell ref="F399:F426"/>
    <mergeCell ref="E428:E440"/>
    <mergeCell ref="F428:F440"/>
    <mergeCell ref="A399:A427"/>
    <mergeCell ref="B399:B427"/>
    <mergeCell ref="G399:H399"/>
    <mergeCell ref="G409:H409"/>
    <mergeCell ref="G411:H411"/>
    <mergeCell ref="G415:H415"/>
    <mergeCell ref="G420:H420"/>
    <mergeCell ref="G426:G427"/>
    <mergeCell ref="A428:A441"/>
    <mergeCell ref="B428:B441"/>
    <mergeCell ref="G428:H428"/>
    <mergeCell ref="G432:H432"/>
    <mergeCell ref="G436:H436"/>
    <mergeCell ref="G440:G441"/>
    <mergeCell ref="H440:H441"/>
    <mergeCell ref="C441:F441"/>
    <mergeCell ref="C428:C440"/>
    <mergeCell ref="D428:D440"/>
    <mergeCell ref="G442:H442"/>
    <mergeCell ref="G446:H446"/>
    <mergeCell ref="G450:H450"/>
    <mergeCell ref="G455:G456"/>
    <mergeCell ref="H455:H456"/>
    <mergeCell ref="C456:F456"/>
    <mergeCell ref="C442:C455"/>
    <mergeCell ref="D442:D455"/>
    <mergeCell ref="E442:E455"/>
    <mergeCell ref="F442:F455"/>
    <mergeCell ref="C457:C465"/>
    <mergeCell ref="D457:D465"/>
    <mergeCell ref="E457:E465"/>
    <mergeCell ref="F457:F465"/>
    <mergeCell ref="A442:A456"/>
    <mergeCell ref="B442:B456"/>
    <mergeCell ref="D494:D512"/>
    <mergeCell ref="E494:E512"/>
    <mergeCell ref="F494:F512"/>
    <mergeCell ref="A457:A466"/>
    <mergeCell ref="B457:B466"/>
    <mergeCell ref="G457:H457"/>
    <mergeCell ref="G460:H460"/>
    <mergeCell ref="G465:G466"/>
    <mergeCell ref="H465:H466"/>
    <mergeCell ref="C466:F466"/>
    <mergeCell ref="A494:A513"/>
    <mergeCell ref="B494:B513"/>
    <mergeCell ref="G494:H494"/>
    <mergeCell ref="G497:H497"/>
    <mergeCell ref="G500:H500"/>
    <mergeCell ref="G502:H502"/>
    <mergeCell ref="G512:G513"/>
    <mergeCell ref="H512:H513"/>
    <mergeCell ref="C513:F513"/>
    <mergeCell ref="C494:C512"/>
    <mergeCell ref="G475:H475"/>
    <mergeCell ref="G477:H477"/>
    <mergeCell ref="G486:H486"/>
    <mergeCell ref="G492:G493"/>
    <mergeCell ref="H492:H493"/>
    <mergeCell ref="C493:F493"/>
    <mergeCell ref="C475:C492"/>
    <mergeCell ref="D475:D492"/>
    <mergeCell ref="E475:E492"/>
    <mergeCell ref="F475:F492"/>
    <mergeCell ref="C467:C473"/>
    <mergeCell ref="D467:D473"/>
    <mergeCell ref="E467:E473"/>
    <mergeCell ref="F467:F473"/>
    <mergeCell ref="A475:A493"/>
    <mergeCell ref="B475:B493"/>
    <mergeCell ref="D514:D519"/>
    <mergeCell ref="E514:E519"/>
    <mergeCell ref="F514:F519"/>
    <mergeCell ref="A467:A474"/>
    <mergeCell ref="B467:B474"/>
    <mergeCell ref="G467:H467"/>
    <mergeCell ref="G471:H471"/>
    <mergeCell ref="G473:G474"/>
    <mergeCell ref="H473:H474"/>
    <mergeCell ref="C474:F474"/>
    <mergeCell ref="E521:E523"/>
    <mergeCell ref="F521:F523"/>
    <mergeCell ref="A514:A520"/>
    <mergeCell ref="B514:B520"/>
    <mergeCell ref="G514:H514"/>
    <mergeCell ref="G516:H516"/>
    <mergeCell ref="G519:G520"/>
    <mergeCell ref="H519:H520"/>
    <mergeCell ref="C520:F520"/>
    <mergeCell ref="C514:C519"/>
    <mergeCell ref="E525:E531"/>
    <mergeCell ref="F525:F531"/>
    <mergeCell ref="A521:A524"/>
    <mergeCell ref="B521:B524"/>
    <mergeCell ref="G521:H521"/>
    <mergeCell ref="G523:G524"/>
    <mergeCell ref="H523:H524"/>
    <mergeCell ref="C524:F524"/>
    <mergeCell ref="C521:C523"/>
    <mergeCell ref="D521:D523"/>
    <mergeCell ref="E533:E538"/>
    <mergeCell ref="F533:F538"/>
    <mergeCell ref="A525:A532"/>
    <mergeCell ref="B525:B532"/>
    <mergeCell ref="G525:H525"/>
    <mergeCell ref="G531:G532"/>
    <mergeCell ref="H531:H532"/>
    <mergeCell ref="C532:F532"/>
    <mergeCell ref="C525:C531"/>
    <mergeCell ref="D525:D531"/>
    <mergeCell ref="F540:F544"/>
    <mergeCell ref="A533:A539"/>
    <mergeCell ref="B533:B539"/>
    <mergeCell ref="G533:H533"/>
    <mergeCell ref="G535:H535"/>
    <mergeCell ref="G538:G539"/>
    <mergeCell ref="H538:H539"/>
    <mergeCell ref="C539:F539"/>
    <mergeCell ref="C533:C538"/>
    <mergeCell ref="D533:D538"/>
    <mergeCell ref="F546:F551"/>
    <mergeCell ref="A540:A545"/>
    <mergeCell ref="B540:B545"/>
    <mergeCell ref="G540:H540"/>
    <mergeCell ref="G544:G545"/>
    <mergeCell ref="H544:H545"/>
    <mergeCell ref="C545:F545"/>
    <mergeCell ref="C540:C544"/>
    <mergeCell ref="D540:D544"/>
    <mergeCell ref="E540:E544"/>
    <mergeCell ref="F553:F557"/>
    <mergeCell ref="A546:A552"/>
    <mergeCell ref="B546:B552"/>
    <mergeCell ref="G546:H546"/>
    <mergeCell ref="G551:G552"/>
    <mergeCell ref="H551:H552"/>
    <mergeCell ref="C552:F552"/>
    <mergeCell ref="C546:C551"/>
    <mergeCell ref="D546:D551"/>
    <mergeCell ref="E546:E551"/>
    <mergeCell ref="F559:F562"/>
    <mergeCell ref="A553:A558"/>
    <mergeCell ref="B553:B558"/>
    <mergeCell ref="G553:H553"/>
    <mergeCell ref="G557:G558"/>
    <mergeCell ref="H557:H558"/>
    <mergeCell ref="C558:F558"/>
    <mergeCell ref="C553:C557"/>
    <mergeCell ref="D553:D557"/>
    <mergeCell ref="E553:E557"/>
    <mergeCell ref="F564:F578"/>
    <mergeCell ref="A559:A563"/>
    <mergeCell ref="B559:B563"/>
    <mergeCell ref="G559:H559"/>
    <mergeCell ref="G562:G563"/>
    <mergeCell ref="H562:H563"/>
    <mergeCell ref="C563:F563"/>
    <mergeCell ref="C559:C562"/>
    <mergeCell ref="D559:D562"/>
    <mergeCell ref="E559:E562"/>
    <mergeCell ref="A564:A579"/>
    <mergeCell ref="B564:B579"/>
    <mergeCell ref="G564:H564"/>
    <mergeCell ref="G573:H573"/>
    <mergeCell ref="G578:G579"/>
    <mergeCell ref="H578:H579"/>
    <mergeCell ref="C579:F579"/>
    <mergeCell ref="C564:C578"/>
    <mergeCell ref="D564:D578"/>
    <mergeCell ref="E564:E578"/>
    <mergeCell ref="G580:H580"/>
    <mergeCell ref="G583:H583"/>
    <mergeCell ref="G586:G587"/>
    <mergeCell ref="H586:H587"/>
    <mergeCell ref="C587:F587"/>
    <mergeCell ref="C580:C586"/>
    <mergeCell ref="D580:D586"/>
    <mergeCell ref="E580:E586"/>
    <mergeCell ref="F580:F586"/>
    <mergeCell ref="C588:C597"/>
    <mergeCell ref="D588:D597"/>
    <mergeCell ref="E588:E597"/>
    <mergeCell ref="F588:F597"/>
    <mergeCell ref="A580:A587"/>
    <mergeCell ref="B580:B587"/>
    <mergeCell ref="D599:D608"/>
    <mergeCell ref="E599:E608"/>
    <mergeCell ref="F599:F608"/>
    <mergeCell ref="A588:A598"/>
    <mergeCell ref="B588:B598"/>
    <mergeCell ref="G588:H588"/>
    <mergeCell ref="G594:H594"/>
    <mergeCell ref="G597:G598"/>
    <mergeCell ref="H597:H598"/>
    <mergeCell ref="C598:F598"/>
    <mergeCell ref="A599:A609"/>
    <mergeCell ref="B599:B609"/>
    <mergeCell ref="G599:H599"/>
    <mergeCell ref="G601:H601"/>
    <mergeCell ref="G603:H603"/>
    <mergeCell ref="G605:H605"/>
    <mergeCell ref="G608:G609"/>
    <mergeCell ref="H608:H609"/>
    <mergeCell ref="C609:F609"/>
    <mergeCell ref="C599:C608"/>
    <mergeCell ref="A610:A613"/>
    <mergeCell ref="B610:B613"/>
    <mergeCell ref="G610:H610"/>
    <mergeCell ref="G612:G613"/>
    <mergeCell ref="H612:H613"/>
    <mergeCell ref="C613:F613"/>
    <mergeCell ref="C610:C612"/>
    <mergeCell ref="D610:D612"/>
    <mergeCell ref="E610:E612"/>
    <mergeCell ref="F610:F612"/>
    <mergeCell ref="G614:H614"/>
    <mergeCell ref="G623:H623"/>
    <mergeCell ref="G627:G628"/>
    <mergeCell ref="H627:H628"/>
    <mergeCell ref="C628:F628"/>
    <mergeCell ref="C614:C627"/>
    <mergeCell ref="D614:D627"/>
    <mergeCell ref="E614:E627"/>
    <mergeCell ref="F614:F627"/>
    <mergeCell ref="C629:C643"/>
    <mergeCell ref="D629:D643"/>
    <mergeCell ref="E629:E643"/>
    <mergeCell ref="F629:F643"/>
    <mergeCell ref="A614:A628"/>
    <mergeCell ref="B614:B628"/>
    <mergeCell ref="D645:D658"/>
    <mergeCell ref="E645:E658"/>
    <mergeCell ref="F645:F658"/>
    <mergeCell ref="A629:A644"/>
    <mergeCell ref="B629:B644"/>
    <mergeCell ref="G629:H629"/>
    <mergeCell ref="G638:H638"/>
    <mergeCell ref="G643:G644"/>
    <mergeCell ref="H643:H644"/>
    <mergeCell ref="C644:F644"/>
    <mergeCell ref="E660:E671"/>
    <mergeCell ref="F660:F671"/>
    <mergeCell ref="A645:A659"/>
    <mergeCell ref="B645:B659"/>
    <mergeCell ref="G645:H645"/>
    <mergeCell ref="G654:H654"/>
    <mergeCell ref="G658:G659"/>
    <mergeCell ref="H658:H659"/>
    <mergeCell ref="C659:F659"/>
    <mergeCell ref="C645:C658"/>
    <mergeCell ref="A660:A672"/>
    <mergeCell ref="B660:B672"/>
    <mergeCell ref="G660:H660"/>
    <mergeCell ref="G663:H663"/>
    <mergeCell ref="G666:H666"/>
    <mergeCell ref="G671:G672"/>
    <mergeCell ref="H671:H672"/>
    <mergeCell ref="C672:F672"/>
    <mergeCell ref="C660:C671"/>
    <mergeCell ref="D660:D671"/>
    <mergeCell ref="G673:H673"/>
    <mergeCell ref="G676:H676"/>
    <mergeCell ref="G678:H678"/>
    <mergeCell ref="G683:G684"/>
    <mergeCell ref="H683:H684"/>
    <mergeCell ref="C684:F684"/>
    <mergeCell ref="C673:C683"/>
    <mergeCell ref="D673:D683"/>
    <mergeCell ref="E673:E683"/>
    <mergeCell ref="F673:F683"/>
    <mergeCell ref="G685:H685"/>
    <mergeCell ref="G689:H689"/>
    <mergeCell ref="G694:G695"/>
    <mergeCell ref="H694:H695"/>
    <mergeCell ref="C695:F695"/>
    <mergeCell ref="C685:C694"/>
    <mergeCell ref="D685:D694"/>
    <mergeCell ref="E685:E694"/>
    <mergeCell ref="F685:F694"/>
    <mergeCell ref="G696:H696"/>
    <mergeCell ref="G698:H698"/>
    <mergeCell ref="G702:G703"/>
    <mergeCell ref="H702:H703"/>
    <mergeCell ref="C703:F703"/>
    <mergeCell ref="C696:C702"/>
    <mergeCell ref="D696:D702"/>
    <mergeCell ref="E696:E702"/>
    <mergeCell ref="F696:F702"/>
    <mergeCell ref="C178:C197"/>
    <mergeCell ref="D178:D197"/>
    <mergeCell ref="E178:E197"/>
    <mergeCell ref="F178:F197"/>
    <mergeCell ref="A696:A703"/>
    <mergeCell ref="B696:B703"/>
    <mergeCell ref="A685:A695"/>
    <mergeCell ref="B685:B695"/>
    <mergeCell ref="A673:A684"/>
    <mergeCell ref="B673:B684"/>
    <mergeCell ref="C113:C146"/>
    <mergeCell ref="D113:D146"/>
    <mergeCell ref="E113:E146"/>
    <mergeCell ref="F113:F146"/>
    <mergeCell ref="C148:C176"/>
    <mergeCell ref="D148:D176"/>
    <mergeCell ref="E148:E176"/>
    <mergeCell ref="F148:F176"/>
    <mergeCell ref="C242:C260"/>
    <mergeCell ref="D242:D260"/>
    <mergeCell ref="E242:E260"/>
    <mergeCell ref="F242:F260"/>
    <mergeCell ref="C219:F219"/>
    <mergeCell ref="C262:C280"/>
    <mergeCell ref="D262:D280"/>
    <mergeCell ref="E262:E280"/>
    <mergeCell ref="F262:F280"/>
    <mergeCell ref="C241:F2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2025-08-26T14:44:03Z</dcterms:modified>
</cp:coreProperties>
</file>